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<sst xmlns="http://schemas.openxmlformats.org/spreadsheetml/2006/main" count="41" uniqueCount="29">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</sst>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55" zoomScaleSheetLayoutView="55" zoomScalePageLayoutView="0" workbookViewId="0" topLeftCell="A1">
      <selection activeCell="BK15" sqref="BK15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115"/>
      <c r="B1" s="96" t="s">
        <v>25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</row>
    <row r="2" spans="1:60" ht="32.25" customHeight="1">
      <c r="A2" s="115"/>
      <c r="B2" s="113" t="s">
        <v>16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</row>
    <row r="3" spans="1:62" ht="30" customHeight="1" thickBot="1">
      <c r="A3" s="116"/>
      <c r="B3" s="114" t="s">
        <v>28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4"/>
      <c r="BJ3" s="4"/>
    </row>
    <row r="4" spans="1:62" ht="33" customHeight="1" thickBot="1" thickTop="1">
      <c r="A4" s="112" t="s">
        <v>19</v>
      </c>
      <c r="B4" s="103" t="s">
        <v>20</v>
      </c>
      <c r="C4" s="103" t="s">
        <v>21</v>
      </c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3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15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101"/>
      <c r="BE4" s="72"/>
      <c r="BF4" s="72"/>
      <c r="BG4" s="72"/>
      <c r="BH4" s="99" t="s">
        <v>8</v>
      </c>
      <c r="BI4" s="2"/>
      <c r="BJ4" s="4"/>
    </row>
    <row r="5" spans="1:63" ht="33" thickBot="1" thickTop="1">
      <c r="A5" s="112"/>
      <c r="B5" s="103"/>
      <c r="C5" s="103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102" t="s">
        <v>13</v>
      </c>
      <c r="BG5" s="102"/>
      <c r="BH5" s="100"/>
      <c r="BI5" s="1"/>
      <c r="BJ5" s="1"/>
      <c r="BK5" s="5"/>
    </row>
    <row r="6" spans="1:63" ht="30" thickBot="1" thickTop="1">
      <c r="A6" s="106" t="s">
        <v>22</v>
      </c>
      <c r="B6" s="98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>
        <v>6</v>
      </c>
      <c r="AG6" s="20">
        <v>6</v>
      </c>
      <c r="AH6" s="20">
        <v>5</v>
      </c>
      <c r="AI6" s="20">
        <v>4</v>
      </c>
      <c r="AJ6" s="20">
        <v>2</v>
      </c>
      <c r="AK6" s="20">
        <v>5</v>
      </c>
      <c r="AL6" s="20">
        <v>9</v>
      </c>
      <c r="AM6" s="20">
        <v>5</v>
      </c>
      <c r="AN6" s="20">
        <v>0</v>
      </c>
      <c r="AO6" s="20">
        <v>1</v>
      </c>
      <c r="AP6" s="20">
        <v>2</v>
      </c>
      <c r="AQ6" s="20">
        <v>6</v>
      </c>
      <c r="AR6" s="20">
        <v>7</v>
      </c>
      <c r="AS6" s="20">
        <v>6</v>
      </c>
      <c r="AT6" s="20">
        <v>3</v>
      </c>
      <c r="AU6" s="20">
        <v>1</v>
      </c>
      <c r="AV6" s="20">
        <v>5</v>
      </c>
      <c r="AW6" s="20">
        <v>0</v>
      </c>
      <c r="AX6" s="20"/>
      <c r="AY6" s="20"/>
      <c r="AZ6" s="20"/>
      <c r="BA6" s="20"/>
      <c r="BB6" s="20"/>
      <c r="BC6" s="20"/>
      <c r="BD6" s="21"/>
      <c r="BE6" s="31">
        <v>50</v>
      </c>
      <c r="BF6" s="71">
        <f>SUM(D6:BB6)</f>
        <v>381</v>
      </c>
      <c r="BG6" s="71"/>
      <c r="BH6" s="23">
        <f>BF6/BE6</f>
        <v>7.62</v>
      </c>
      <c r="BI6" s="6"/>
      <c r="BJ6" s="1"/>
      <c r="BK6" s="5"/>
    </row>
    <row r="7" spans="1:63" ht="30" thickBot="1" thickTop="1">
      <c r="A7" s="107"/>
      <c r="B7" s="98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>
        <v>1</v>
      </c>
      <c r="AG7" s="25">
        <v>7</v>
      </c>
      <c r="AH7" s="25">
        <v>2</v>
      </c>
      <c r="AI7" s="25">
        <v>1</v>
      </c>
      <c r="AJ7" s="25">
        <v>2</v>
      </c>
      <c r="AK7" s="25">
        <v>0</v>
      </c>
      <c r="AL7" s="25">
        <v>4</v>
      </c>
      <c r="AM7" s="25">
        <v>3</v>
      </c>
      <c r="AN7" s="25">
        <v>3</v>
      </c>
      <c r="AO7" s="25">
        <v>2</v>
      </c>
      <c r="AP7" s="25">
        <v>3</v>
      </c>
      <c r="AQ7" s="25">
        <v>3</v>
      </c>
      <c r="AR7" s="25">
        <v>4</v>
      </c>
      <c r="AS7" s="25">
        <v>0</v>
      </c>
      <c r="AT7" s="25">
        <v>4</v>
      </c>
      <c r="AU7" s="25">
        <v>1</v>
      </c>
      <c r="AV7" s="25">
        <v>4</v>
      </c>
      <c r="AW7" s="25">
        <v>1</v>
      </c>
      <c r="AX7" s="25"/>
      <c r="AY7" s="25"/>
      <c r="AZ7" s="25"/>
      <c r="BA7" s="25"/>
      <c r="BB7" s="25"/>
      <c r="BC7" s="25"/>
      <c r="BD7" s="26"/>
      <c r="BE7" s="31">
        <v>50</v>
      </c>
      <c r="BF7" s="71">
        <f>SUM(D7:BB7)</f>
        <v>127</v>
      </c>
      <c r="BG7" s="71"/>
      <c r="BH7" s="23">
        <f>BF7/BE7</f>
        <v>2.54</v>
      </c>
      <c r="BI7" s="6"/>
      <c r="BJ7" s="1"/>
      <c r="BK7" s="5"/>
    </row>
    <row r="8" spans="1:63" ht="30" thickBot="1" thickTop="1">
      <c r="A8" s="107"/>
      <c r="B8" s="98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>
        <v>4</v>
      </c>
      <c r="AG8" s="25">
        <v>5</v>
      </c>
      <c r="AH8" s="25">
        <v>2</v>
      </c>
      <c r="AI8" s="25">
        <v>5</v>
      </c>
      <c r="AJ8" s="25">
        <v>5</v>
      </c>
      <c r="AK8" s="25">
        <v>3</v>
      </c>
      <c r="AL8" s="25">
        <v>2</v>
      </c>
      <c r="AM8" s="25">
        <v>8</v>
      </c>
      <c r="AN8" s="25">
        <v>6</v>
      </c>
      <c r="AO8" s="25">
        <v>8</v>
      </c>
      <c r="AP8" s="25">
        <v>2</v>
      </c>
      <c r="AQ8" s="25">
        <v>7</v>
      </c>
      <c r="AR8" s="25">
        <v>8</v>
      </c>
      <c r="AS8" s="25">
        <v>4</v>
      </c>
      <c r="AT8" s="25">
        <v>2</v>
      </c>
      <c r="AU8" s="25">
        <v>5</v>
      </c>
      <c r="AV8" s="25">
        <v>3</v>
      </c>
      <c r="AW8" s="25">
        <v>5</v>
      </c>
      <c r="AX8" s="25"/>
      <c r="AY8" s="25"/>
      <c r="AZ8" s="25"/>
      <c r="BA8" s="25"/>
      <c r="BB8" s="25"/>
      <c r="BC8" s="25"/>
      <c r="BD8" s="26"/>
      <c r="BE8" s="31">
        <v>50</v>
      </c>
      <c r="BF8" s="71">
        <f>SUM(D8:BB8)</f>
        <v>160</v>
      </c>
      <c r="BG8" s="71"/>
      <c r="BH8" s="23">
        <f>BF8/BE8</f>
        <v>3.2</v>
      </c>
      <c r="BI8" s="6"/>
      <c r="BJ8" s="1"/>
      <c r="BK8" s="5"/>
    </row>
    <row r="9" spans="1:63" ht="16.5" customHeight="1" thickBot="1" thickTop="1">
      <c r="A9" s="107"/>
      <c r="B9" s="104" t="s">
        <v>1</v>
      </c>
      <c r="C9" s="108" t="s">
        <v>12</v>
      </c>
      <c r="D9" s="110">
        <v>0</v>
      </c>
      <c r="E9" s="66">
        <v>1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1</v>
      </c>
      <c r="L9" s="66">
        <v>0</v>
      </c>
      <c r="M9" s="66"/>
      <c r="N9" s="66">
        <v>0</v>
      </c>
      <c r="O9" s="66">
        <v>1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1</v>
      </c>
      <c r="V9" s="66">
        <v>1</v>
      </c>
      <c r="W9" s="66">
        <v>1</v>
      </c>
      <c r="X9" s="66">
        <v>1</v>
      </c>
      <c r="Y9" s="66">
        <v>3</v>
      </c>
      <c r="Z9" s="66">
        <v>0</v>
      </c>
      <c r="AA9" s="66">
        <v>0</v>
      </c>
      <c r="AB9" s="66">
        <v>0</v>
      </c>
      <c r="AC9" s="66">
        <v>2</v>
      </c>
      <c r="AD9" s="66">
        <v>1</v>
      </c>
      <c r="AE9" s="66">
        <v>1</v>
      </c>
      <c r="AF9" s="66">
        <v>1</v>
      </c>
      <c r="AG9" s="66">
        <v>1</v>
      </c>
      <c r="AH9" s="66">
        <v>1</v>
      </c>
      <c r="AI9" s="66">
        <v>1</v>
      </c>
      <c r="AJ9" s="66">
        <v>0</v>
      </c>
      <c r="AK9" s="66">
        <v>0</v>
      </c>
      <c r="AL9" s="66">
        <v>1</v>
      </c>
      <c r="AM9" s="66">
        <v>0</v>
      </c>
      <c r="AN9" s="66">
        <v>1</v>
      </c>
      <c r="AO9" s="66">
        <v>2</v>
      </c>
      <c r="AP9" s="66">
        <v>2</v>
      </c>
      <c r="AQ9" s="66">
        <v>1</v>
      </c>
      <c r="AR9" s="66">
        <v>1</v>
      </c>
      <c r="AS9" s="66">
        <v>1</v>
      </c>
      <c r="AT9" s="66">
        <v>3</v>
      </c>
      <c r="AU9" s="66">
        <v>0</v>
      </c>
      <c r="AV9" s="66">
        <v>0</v>
      </c>
      <c r="AW9" s="66">
        <v>0</v>
      </c>
      <c r="AX9" s="66"/>
      <c r="AY9" s="66"/>
      <c r="AZ9" s="66"/>
      <c r="BA9" s="66"/>
      <c r="BB9" s="66"/>
      <c r="BC9" s="25"/>
      <c r="BD9" s="26"/>
      <c r="BE9" s="77">
        <v>50</v>
      </c>
      <c r="BF9" s="60">
        <f>SUM(D9:BB10)</f>
        <v>30</v>
      </c>
      <c r="BG9" s="61"/>
      <c r="BH9" s="64">
        <f>BF9/BE9</f>
        <v>0.6</v>
      </c>
      <c r="BI9" s="6"/>
      <c r="BJ9" s="1"/>
      <c r="BK9" s="5"/>
    </row>
    <row r="10" spans="1:63" ht="25.5" customHeight="1" thickBot="1" thickTop="1">
      <c r="A10" s="107"/>
      <c r="B10" s="105"/>
      <c r="C10" s="109"/>
      <c r="D10" s="111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27"/>
      <c r="BD10" s="29"/>
      <c r="BE10" s="78"/>
      <c r="BF10" s="62"/>
      <c r="BG10" s="63"/>
      <c r="BH10" s="65"/>
      <c r="BI10" s="6"/>
      <c r="BJ10" s="1"/>
      <c r="BK10" s="5" t="s">
        <v>14</v>
      </c>
    </row>
    <row r="11" spans="1:63" ht="15.75" thickBot="1" thickTop="1">
      <c r="A11" s="107"/>
      <c r="B11" s="94" t="s">
        <v>6</v>
      </c>
      <c r="C11" s="94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BD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12</v>
      </c>
      <c r="AG11" s="30">
        <f t="shared" si="0"/>
        <v>19</v>
      </c>
      <c r="AH11" s="30">
        <f t="shared" si="0"/>
        <v>10</v>
      </c>
      <c r="AI11" s="30">
        <f t="shared" si="0"/>
        <v>11</v>
      </c>
      <c r="AJ11" s="30">
        <f t="shared" si="0"/>
        <v>9</v>
      </c>
      <c r="AK11" s="30">
        <f t="shared" si="0"/>
        <v>8</v>
      </c>
      <c r="AL11" s="30">
        <f t="shared" si="0"/>
        <v>16</v>
      </c>
      <c r="AM11" s="30">
        <f t="shared" si="0"/>
        <v>16</v>
      </c>
      <c r="AN11" s="30">
        <f t="shared" si="0"/>
        <v>10</v>
      </c>
      <c r="AO11" s="30">
        <f t="shared" si="0"/>
        <v>13</v>
      </c>
      <c r="AP11" s="30">
        <f t="shared" si="0"/>
        <v>9</v>
      </c>
      <c r="AQ11" s="30">
        <f t="shared" si="0"/>
        <v>17</v>
      </c>
      <c r="AR11" s="30">
        <f t="shared" si="0"/>
        <v>20</v>
      </c>
      <c r="AS11" s="30">
        <f t="shared" si="0"/>
        <v>11</v>
      </c>
      <c r="AT11" s="30">
        <f t="shared" si="0"/>
        <v>12</v>
      </c>
      <c r="AU11" s="30">
        <f t="shared" si="0"/>
        <v>7</v>
      </c>
      <c r="AV11" s="30">
        <f t="shared" si="0"/>
        <v>12</v>
      </c>
      <c r="AW11" s="30">
        <f t="shared" si="0"/>
        <v>6</v>
      </c>
      <c r="AX11" s="30">
        <f t="shared" si="0"/>
        <v>0</v>
      </c>
      <c r="AY11" s="30">
        <f t="shared" si="0"/>
        <v>0</v>
      </c>
      <c r="AZ11" s="30">
        <f t="shared" si="0"/>
        <v>0</v>
      </c>
      <c r="BA11" s="30">
        <f t="shared" si="0"/>
        <v>0</v>
      </c>
      <c r="BB11" s="30">
        <f t="shared" si="0"/>
        <v>0</v>
      </c>
      <c r="BC11" s="30">
        <f t="shared" si="0"/>
        <v>0</v>
      </c>
      <c r="BD11" s="30">
        <f t="shared" si="0"/>
        <v>0</v>
      </c>
      <c r="BE11" s="31">
        <f>SUM(BE6:BE9)</f>
        <v>200</v>
      </c>
      <c r="BF11" s="71">
        <f>SUM(D11:BB11)</f>
        <v>698</v>
      </c>
      <c r="BG11" s="71"/>
      <c r="BH11" s="23">
        <f>SUM(BF11/BE11)</f>
        <v>3.49</v>
      </c>
      <c r="BI11" s="7"/>
      <c r="BJ11" s="7"/>
      <c r="BK11" s="5"/>
    </row>
    <row r="12" spans="1:63" ht="27.75" customHeight="1" thickBot="1" thickTop="1">
      <c r="A12" s="82" t="s">
        <v>23</v>
      </c>
      <c r="B12" s="95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>
        <v>3</v>
      </c>
      <c r="AG12" s="20">
        <v>3</v>
      </c>
      <c r="AH12" s="20">
        <v>4</v>
      </c>
      <c r="AI12" s="20">
        <v>2</v>
      </c>
      <c r="AJ12" s="20">
        <v>1</v>
      </c>
      <c r="AK12" s="20">
        <v>0</v>
      </c>
      <c r="AL12" s="20">
        <v>4</v>
      </c>
      <c r="AM12" s="20">
        <v>0</v>
      </c>
      <c r="AN12" s="20">
        <v>4</v>
      </c>
      <c r="AO12" s="20">
        <v>5</v>
      </c>
      <c r="AP12" s="20">
        <v>2</v>
      </c>
      <c r="AQ12" s="20">
        <v>3</v>
      </c>
      <c r="AR12" s="20">
        <v>4</v>
      </c>
      <c r="AS12" s="20">
        <v>3</v>
      </c>
      <c r="AT12" s="20">
        <v>1</v>
      </c>
      <c r="AU12" s="20">
        <v>2</v>
      </c>
      <c r="AV12" s="20">
        <v>0</v>
      </c>
      <c r="AW12" s="20">
        <v>1</v>
      </c>
      <c r="AX12" s="20"/>
      <c r="AY12" s="20"/>
      <c r="AZ12" s="20"/>
      <c r="BA12" s="20"/>
      <c r="BB12" s="20"/>
      <c r="BC12" s="20"/>
      <c r="BD12" s="21"/>
      <c r="BE12" s="47">
        <v>25</v>
      </c>
      <c r="BF12" s="71">
        <f>SUM(D12:BB12)</f>
        <v>287</v>
      </c>
      <c r="BG12" s="71"/>
      <c r="BH12" s="23">
        <f>BF12/BE12</f>
        <v>11.48</v>
      </c>
      <c r="BI12" s="6"/>
      <c r="BJ12" s="1"/>
      <c r="BK12" s="5"/>
    </row>
    <row r="13" spans="1:63" ht="29.25" customHeight="1" thickBot="1" thickTop="1">
      <c r="A13" s="82"/>
      <c r="B13" s="95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>
        <v>2</v>
      </c>
      <c r="AG13" s="25">
        <v>1</v>
      </c>
      <c r="AH13" s="25">
        <v>4</v>
      </c>
      <c r="AI13" s="25">
        <v>1</v>
      </c>
      <c r="AJ13" s="25">
        <v>3</v>
      </c>
      <c r="AK13" s="25">
        <v>0</v>
      </c>
      <c r="AL13" s="25">
        <v>4</v>
      </c>
      <c r="AM13" s="25">
        <v>0</v>
      </c>
      <c r="AN13" s="25">
        <v>0</v>
      </c>
      <c r="AO13" s="25">
        <v>4</v>
      </c>
      <c r="AP13" s="25">
        <v>0</v>
      </c>
      <c r="AQ13" s="25">
        <v>1</v>
      </c>
      <c r="AR13" s="25">
        <v>1</v>
      </c>
      <c r="AS13" s="25">
        <v>2</v>
      </c>
      <c r="AT13" s="25">
        <v>0</v>
      </c>
      <c r="AU13" s="25">
        <v>1</v>
      </c>
      <c r="AV13" s="25">
        <v>1</v>
      </c>
      <c r="AW13" s="25">
        <v>0</v>
      </c>
      <c r="AX13" s="25"/>
      <c r="AY13" s="25"/>
      <c r="AZ13" s="25"/>
      <c r="BA13" s="25"/>
      <c r="BB13" s="25"/>
      <c r="BC13" s="25"/>
      <c r="BD13" s="26"/>
      <c r="BE13" s="31">
        <v>25</v>
      </c>
      <c r="BF13" s="71">
        <f>SUM(D13:BB13)</f>
        <v>88</v>
      </c>
      <c r="BG13" s="71"/>
      <c r="BH13" s="23">
        <f>BF13/BE13</f>
        <v>3.52</v>
      </c>
      <c r="BI13" s="6"/>
      <c r="BJ13" s="1"/>
      <c r="BK13" s="5"/>
    </row>
    <row r="14" spans="1:63" ht="0.75" customHeight="1" hidden="1" thickBot="1">
      <c r="A14" s="82"/>
      <c r="B14" s="95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82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51">
        <v>0</v>
      </c>
      <c r="AJ15" s="27">
        <v>0</v>
      </c>
      <c r="AK15" s="27">
        <v>1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1</v>
      </c>
      <c r="AR15" s="27">
        <v>1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/>
      <c r="AY15" s="27"/>
      <c r="AZ15" s="27"/>
      <c r="BA15" s="27"/>
      <c r="BB15" s="27"/>
      <c r="BC15" s="27"/>
      <c r="BD15" s="29"/>
      <c r="BE15" s="46">
        <v>25</v>
      </c>
      <c r="BF15" s="83">
        <f>SUM(D15:BB15)</f>
        <v>9</v>
      </c>
      <c r="BG15" s="84"/>
      <c r="BH15" s="23">
        <f>BF15/BE15</f>
        <v>0.36</v>
      </c>
      <c r="BI15" s="6"/>
      <c r="BJ15" s="1"/>
      <c r="BK15" s="5"/>
    </row>
    <row r="16" spans="1:63" ht="23.25" customHeight="1" thickBot="1" thickTop="1">
      <c r="A16" s="82"/>
      <c r="B16" s="94" t="s">
        <v>6</v>
      </c>
      <c r="C16" s="94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BB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5</v>
      </c>
      <c r="AG16" s="34">
        <f t="shared" si="1"/>
        <v>4</v>
      </c>
      <c r="AH16" s="34">
        <f t="shared" si="1"/>
        <v>9</v>
      </c>
      <c r="AI16" s="34">
        <f t="shared" si="1"/>
        <v>3</v>
      </c>
      <c r="AJ16" s="34">
        <f t="shared" si="1"/>
        <v>4</v>
      </c>
      <c r="AK16" s="34">
        <f t="shared" si="1"/>
        <v>1</v>
      </c>
      <c r="AL16" s="34">
        <f t="shared" si="1"/>
        <v>8</v>
      </c>
      <c r="AM16" s="34">
        <f t="shared" si="1"/>
        <v>0</v>
      </c>
      <c r="AN16" s="34">
        <f t="shared" si="1"/>
        <v>4</v>
      </c>
      <c r="AO16" s="34">
        <f>AO12+AO13+AO15</f>
        <v>9</v>
      </c>
      <c r="AP16" s="34">
        <f t="shared" si="1"/>
        <v>2</v>
      </c>
      <c r="AQ16" s="34">
        <f t="shared" si="1"/>
        <v>5</v>
      </c>
      <c r="AR16" s="34">
        <f t="shared" si="1"/>
        <v>6</v>
      </c>
      <c r="AS16" s="34">
        <f t="shared" si="1"/>
        <v>5</v>
      </c>
      <c r="AT16" s="34">
        <f t="shared" si="1"/>
        <v>1</v>
      </c>
      <c r="AU16" s="34">
        <f t="shared" si="1"/>
        <v>3</v>
      </c>
      <c r="AV16" s="34">
        <f t="shared" si="1"/>
        <v>1</v>
      </c>
      <c r="AW16" s="34">
        <f t="shared" si="1"/>
        <v>1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>
        <f t="shared" si="1"/>
        <v>0</v>
      </c>
      <c r="BB16" s="34">
        <f t="shared" si="1"/>
        <v>0</v>
      </c>
      <c r="BC16" s="30"/>
      <c r="BD16" s="30"/>
      <c r="BE16" s="31">
        <f>SUM(BE12:BE15)</f>
        <v>75</v>
      </c>
      <c r="BF16" s="83">
        <f>SUM(D16:BB16)</f>
        <v>384</v>
      </c>
      <c r="BG16" s="84"/>
      <c r="BH16" s="23">
        <f>SUM(BF16/BE16)</f>
        <v>5.12</v>
      </c>
      <c r="BI16" s="7"/>
      <c r="BJ16" s="7"/>
      <c r="BK16" s="5"/>
    </row>
    <row r="17" spans="1:63" s="8" customFormat="1" ht="27" customHeight="1" thickBot="1" thickTop="1">
      <c r="A17" s="92" t="s">
        <v>24</v>
      </c>
      <c r="B17" s="93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>
        <v>1</v>
      </c>
      <c r="AG17" s="36">
        <v>4</v>
      </c>
      <c r="AH17" s="36">
        <v>3</v>
      </c>
      <c r="AI17" s="36">
        <v>2</v>
      </c>
      <c r="AJ17" s="36">
        <v>0</v>
      </c>
      <c r="AK17" s="36">
        <v>2</v>
      </c>
      <c r="AL17" s="36">
        <v>1</v>
      </c>
      <c r="AM17" s="36">
        <v>0</v>
      </c>
      <c r="AN17" s="36">
        <v>1</v>
      </c>
      <c r="AO17" s="36">
        <v>0</v>
      </c>
      <c r="AP17" s="36">
        <v>0</v>
      </c>
      <c r="AQ17" s="36">
        <v>0</v>
      </c>
      <c r="AR17" s="36">
        <v>0</v>
      </c>
      <c r="AS17" s="36">
        <v>2</v>
      </c>
      <c r="AT17" s="36">
        <v>1</v>
      </c>
      <c r="AU17" s="36">
        <v>0</v>
      </c>
      <c r="AV17" s="36">
        <v>0</v>
      </c>
      <c r="AW17" s="36">
        <v>0</v>
      </c>
      <c r="AX17" s="36"/>
      <c r="AY17" s="36"/>
      <c r="AZ17" s="36"/>
      <c r="BA17" s="36"/>
      <c r="BB17" s="36"/>
      <c r="BC17" s="36"/>
      <c r="BD17" s="37"/>
      <c r="BE17" s="49">
        <v>25</v>
      </c>
      <c r="BF17" s="83">
        <f>SUM(D17:BB17)</f>
        <v>131</v>
      </c>
      <c r="BG17" s="84"/>
      <c r="BH17" s="23">
        <f>BF17/BE17</f>
        <v>5.24</v>
      </c>
      <c r="BI17" s="9"/>
      <c r="BJ17" s="9"/>
      <c r="BK17" s="9"/>
    </row>
    <row r="18" spans="1:63" ht="32.25" customHeight="1" thickBot="1" thickTop="1">
      <c r="A18" s="92"/>
      <c r="B18" s="93"/>
      <c r="C18" s="18" t="s">
        <v>18</v>
      </c>
      <c r="D18" s="50">
        <v>4</v>
      </c>
      <c r="E18" s="51">
        <v>4</v>
      </c>
      <c r="F18" s="51">
        <v>2</v>
      </c>
      <c r="G18" s="51">
        <v>1</v>
      </c>
      <c r="H18" s="51">
        <v>3</v>
      </c>
      <c r="I18" s="51">
        <v>2</v>
      </c>
      <c r="J18" s="52">
        <v>0</v>
      </c>
      <c r="K18" s="52">
        <v>1</v>
      </c>
      <c r="L18" s="52">
        <v>1</v>
      </c>
      <c r="M18" s="52"/>
      <c r="N18" s="52">
        <v>1</v>
      </c>
      <c r="O18" s="52">
        <v>1</v>
      </c>
      <c r="P18" s="52">
        <v>2</v>
      </c>
      <c r="Q18" s="52">
        <v>1</v>
      </c>
      <c r="R18" s="52">
        <v>1</v>
      </c>
      <c r="S18" s="52">
        <v>0</v>
      </c>
      <c r="T18" s="52">
        <v>0</v>
      </c>
      <c r="U18" s="52">
        <v>1</v>
      </c>
      <c r="V18" s="52">
        <v>0</v>
      </c>
      <c r="W18" s="52">
        <v>4</v>
      </c>
      <c r="X18" s="52">
        <v>0</v>
      </c>
      <c r="Y18" s="52">
        <v>0</v>
      </c>
      <c r="Z18" s="52">
        <v>0</v>
      </c>
      <c r="AA18" s="52">
        <v>1</v>
      </c>
      <c r="AB18" s="51">
        <v>1</v>
      </c>
      <c r="AC18" s="51">
        <v>1</v>
      </c>
      <c r="AD18" s="51">
        <v>2</v>
      </c>
      <c r="AE18" s="51">
        <v>2</v>
      </c>
      <c r="AF18" s="51">
        <v>1</v>
      </c>
      <c r="AG18" s="51">
        <v>1</v>
      </c>
      <c r="AH18" s="51">
        <v>2</v>
      </c>
      <c r="AI18" s="51">
        <v>0</v>
      </c>
      <c r="AJ18" s="51">
        <v>1</v>
      </c>
      <c r="AK18" s="51">
        <v>1</v>
      </c>
      <c r="AL18" s="51">
        <v>1</v>
      </c>
      <c r="AM18" s="51">
        <v>0</v>
      </c>
      <c r="AN18" s="51">
        <v>0</v>
      </c>
      <c r="AO18" s="51">
        <v>0</v>
      </c>
      <c r="AP18" s="51">
        <v>1</v>
      </c>
      <c r="AQ18" s="51">
        <v>3</v>
      </c>
      <c r="AR18" s="51">
        <v>1</v>
      </c>
      <c r="AS18" s="51">
        <v>1</v>
      </c>
      <c r="AT18" s="51">
        <v>0</v>
      </c>
      <c r="AU18" s="51">
        <v>0</v>
      </c>
      <c r="AV18" s="51">
        <v>1</v>
      </c>
      <c r="AW18" s="51">
        <v>1</v>
      </c>
      <c r="AX18" s="51"/>
      <c r="AY18" s="51"/>
      <c r="AZ18" s="51"/>
      <c r="BA18" s="51"/>
      <c r="BB18" s="51"/>
      <c r="BC18" s="33"/>
      <c r="BD18" s="38"/>
      <c r="BE18" s="46">
        <v>25</v>
      </c>
      <c r="BF18" s="60">
        <f>SUM(D18:BB18)</f>
        <v>51</v>
      </c>
      <c r="BG18" s="61"/>
      <c r="BH18" s="28">
        <f>BF18/BE18</f>
        <v>2.04</v>
      </c>
      <c r="BI18" s="5"/>
      <c r="BJ18" s="5"/>
      <c r="BK18" s="5"/>
    </row>
    <row r="19" spans="1:60" ht="14.25" thickBot="1" thickTop="1">
      <c r="A19" s="92"/>
      <c r="B19" s="70" t="s">
        <v>6</v>
      </c>
      <c r="C19" s="70"/>
      <c r="D19" s="88">
        <f>D17+D18</f>
        <v>22</v>
      </c>
      <c r="E19" s="88">
        <f>E17+E18</f>
        <v>6</v>
      </c>
      <c r="F19" s="88">
        <f>F17+F18</f>
        <v>7</v>
      </c>
      <c r="G19" s="90">
        <f aca="true" t="shared" si="2" ref="G19:M19">SUM(G17:G18)</f>
        <v>4</v>
      </c>
      <c r="H19" s="90">
        <f t="shared" si="2"/>
        <v>3</v>
      </c>
      <c r="I19" s="90">
        <f t="shared" si="2"/>
        <v>6</v>
      </c>
      <c r="J19" s="90">
        <f>SUM(J17+J18)</f>
        <v>3</v>
      </c>
      <c r="K19" s="90">
        <f t="shared" si="2"/>
        <v>13</v>
      </c>
      <c r="L19" s="90">
        <f t="shared" si="2"/>
        <v>10</v>
      </c>
      <c r="M19" s="90">
        <f t="shared" si="2"/>
        <v>0</v>
      </c>
      <c r="N19" s="75">
        <f aca="true" t="shared" si="3" ref="N19:AP19">SUM(N17:N18)</f>
        <v>5</v>
      </c>
      <c r="O19" s="75">
        <f t="shared" si="3"/>
        <v>4</v>
      </c>
      <c r="P19" s="75">
        <f t="shared" si="3"/>
        <v>9</v>
      </c>
      <c r="Q19" s="75">
        <f t="shared" si="3"/>
        <v>3</v>
      </c>
      <c r="R19" s="75">
        <f t="shared" si="3"/>
        <v>6</v>
      </c>
      <c r="S19" s="75">
        <f t="shared" si="3"/>
        <v>1</v>
      </c>
      <c r="T19" s="75">
        <f t="shared" si="3"/>
        <v>5</v>
      </c>
      <c r="U19" s="75">
        <f t="shared" si="3"/>
        <v>4</v>
      </c>
      <c r="V19" s="75">
        <f t="shared" si="3"/>
        <v>1</v>
      </c>
      <c r="W19" s="75">
        <f t="shared" si="3"/>
        <v>11</v>
      </c>
      <c r="X19" s="75">
        <f t="shared" si="3"/>
        <v>2</v>
      </c>
      <c r="Y19" s="75">
        <f t="shared" si="3"/>
        <v>2</v>
      </c>
      <c r="Z19" s="75">
        <f t="shared" si="3"/>
        <v>2</v>
      </c>
      <c r="AA19" s="75">
        <f t="shared" si="3"/>
        <v>3</v>
      </c>
      <c r="AB19" s="75">
        <f t="shared" si="3"/>
        <v>6</v>
      </c>
      <c r="AC19" s="75">
        <f t="shared" si="3"/>
        <v>4</v>
      </c>
      <c r="AD19" s="75">
        <f t="shared" si="3"/>
        <v>4</v>
      </c>
      <c r="AE19" s="75">
        <f t="shared" si="3"/>
        <v>4</v>
      </c>
      <c r="AF19" s="75">
        <f t="shared" si="3"/>
        <v>2</v>
      </c>
      <c r="AG19" s="75">
        <f>SUM(AG17:AG18)</f>
        <v>5</v>
      </c>
      <c r="AH19" s="75">
        <f>SUM(AH17:AH18)</f>
        <v>5</v>
      </c>
      <c r="AI19" s="75">
        <f>SUM(AI17:AI18)</f>
        <v>2</v>
      </c>
      <c r="AJ19" s="75">
        <f>SUM(AJ17:AJ18)</f>
        <v>1</v>
      </c>
      <c r="AK19" s="75">
        <f>SUM(AK17:AK18)</f>
        <v>3</v>
      </c>
      <c r="AL19" s="75">
        <f t="shared" si="3"/>
        <v>2</v>
      </c>
      <c r="AM19" s="75">
        <f t="shared" si="3"/>
        <v>0</v>
      </c>
      <c r="AN19" s="75">
        <f t="shared" si="3"/>
        <v>1</v>
      </c>
      <c r="AO19" s="75">
        <f t="shared" si="3"/>
        <v>0</v>
      </c>
      <c r="AP19" s="75">
        <f t="shared" si="3"/>
        <v>1</v>
      </c>
      <c r="AQ19" s="75">
        <f aca="true" t="shared" si="4" ref="AQ19:BB19">SUM(AQ17:AQ18)</f>
        <v>3</v>
      </c>
      <c r="AR19" s="75">
        <f t="shared" si="4"/>
        <v>1</v>
      </c>
      <c r="AS19" s="75">
        <f t="shared" si="4"/>
        <v>3</v>
      </c>
      <c r="AT19" s="75">
        <f t="shared" si="4"/>
        <v>1</v>
      </c>
      <c r="AU19" s="75">
        <f t="shared" si="4"/>
        <v>0</v>
      </c>
      <c r="AV19" s="75">
        <f t="shared" si="4"/>
        <v>1</v>
      </c>
      <c r="AW19" s="75">
        <f>SUM(AW17:AW18)</f>
        <v>1</v>
      </c>
      <c r="AX19" s="75">
        <f t="shared" si="4"/>
        <v>0</v>
      </c>
      <c r="AY19" s="75">
        <f t="shared" si="4"/>
        <v>0</v>
      </c>
      <c r="AZ19" s="75">
        <f t="shared" si="4"/>
        <v>0</v>
      </c>
      <c r="BA19" s="75">
        <f t="shared" si="4"/>
        <v>0</v>
      </c>
      <c r="BB19" s="75">
        <f t="shared" si="4"/>
        <v>0</v>
      </c>
      <c r="BC19" s="40"/>
      <c r="BD19" s="40"/>
      <c r="BE19" s="87">
        <f>SUM(BE17:BE18)</f>
        <v>50</v>
      </c>
      <c r="BF19" s="73">
        <f>SUM(BF17:BG18)</f>
        <v>182</v>
      </c>
      <c r="BG19" s="73"/>
      <c r="BH19" s="85">
        <f>SUM(BF19/BE19)</f>
        <v>3.64</v>
      </c>
    </row>
    <row r="20" spans="1:60" ht="14.25" thickBot="1" thickTop="1">
      <c r="A20" s="92"/>
      <c r="B20" s="70"/>
      <c r="C20" s="70"/>
      <c r="D20" s="89"/>
      <c r="E20" s="89"/>
      <c r="F20" s="89"/>
      <c r="G20" s="91"/>
      <c r="H20" s="91"/>
      <c r="I20" s="91"/>
      <c r="J20" s="91"/>
      <c r="K20" s="91"/>
      <c r="L20" s="91"/>
      <c r="M20" s="91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9"/>
      <c r="BD20" s="39"/>
      <c r="BE20" s="77"/>
      <c r="BF20" s="74"/>
      <c r="BG20" s="74"/>
      <c r="BH20" s="86"/>
    </row>
    <row r="21" spans="1:60" ht="31.5" customHeight="1" thickBot="1" thickTop="1">
      <c r="A21" s="68" t="s">
        <v>27</v>
      </c>
      <c r="B21" s="69" t="s">
        <v>0</v>
      </c>
      <c r="C21" s="18" t="s">
        <v>17</v>
      </c>
      <c r="D21" s="53">
        <v>15</v>
      </c>
      <c r="E21" s="54">
        <v>12</v>
      </c>
      <c r="F21" s="54">
        <v>2</v>
      </c>
      <c r="G21" s="54">
        <v>4</v>
      </c>
      <c r="H21" s="54">
        <v>7</v>
      </c>
      <c r="I21" s="54">
        <v>7</v>
      </c>
      <c r="J21" s="54">
        <v>5</v>
      </c>
      <c r="K21" s="54">
        <v>2</v>
      </c>
      <c r="L21" s="54">
        <v>12</v>
      </c>
      <c r="M21" s="54"/>
      <c r="N21" s="54">
        <v>4</v>
      </c>
      <c r="O21" s="54">
        <v>7</v>
      </c>
      <c r="P21" s="54">
        <v>2</v>
      </c>
      <c r="Q21" s="54">
        <v>1</v>
      </c>
      <c r="R21" s="54">
        <v>2</v>
      </c>
      <c r="S21" s="54">
        <v>3</v>
      </c>
      <c r="T21" s="54">
        <v>4</v>
      </c>
      <c r="U21" s="55">
        <v>3</v>
      </c>
      <c r="V21" s="54">
        <v>1</v>
      </c>
      <c r="W21" s="54">
        <v>5</v>
      </c>
      <c r="X21" s="54">
        <v>1</v>
      </c>
      <c r="Y21" s="54">
        <v>1</v>
      </c>
      <c r="Z21" s="54">
        <v>3</v>
      </c>
      <c r="AA21" s="54">
        <v>0</v>
      </c>
      <c r="AB21" s="54">
        <v>2</v>
      </c>
      <c r="AC21" s="54">
        <v>1</v>
      </c>
      <c r="AD21" s="54">
        <v>1</v>
      </c>
      <c r="AE21" s="54">
        <v>2</v>
      </c>
      <c r="AF21" s="54">
        <v>3</v>
      </c>
      <c r="AG21" s="54">
        <v>1</v>
      </c>
      <c r="AH21" s="54">
        <v>2</v>
      </c>
      <c r="AI21" s="54">
        <v>0</v>
      </c>
      <c r="AJ21" s="54">
        <v>2</v>
      </c>
      <c r="AK21" s="54">
        <v>0</v>
      </c>
      <c r="AL21" s="54">
        <v>0</v>
      </c>
      <c r="AM21" s="54">
        <v>2</v>
      </c>
      <c r="AN21" s="54">
        <v>1</v>
      </c>
      <c r="AO21" s="54">
        <v>0</v>
      </c>
      <c r="AP21" s="54">
        <v>1</v>
      </c>
      <c r="AQ21" s="54">
        <v>0</v>
      </c>
      <c r="AR21" s="54">
        <v>2</v>
      </c>
      <c r="AS21" s="54">
        <v>2</v>
      </c>
      <c r="AT21" s="54">
        <v>1</v>
      </c>
      <c r="AU21" s="54">
        <v>0</v>
      </c>
      <c r="AV21" s="54">
        <v>1</v>
      </c>
      <c r="AW21" s="54">
        <v>0</v>
      </c>
      <c r="AX21" s="54"/>
      <c r="AY21" s="54"/>
      <c r="AZ21" s="54"/>
      <c r="BA21" s="54"/>
      <c r="BB21" s="54"/>
      <c r="BC21" s="41"/>
      <c r="BD21" s="42"/>
      <c r="BE21" s="31">
        <v>25</v>
      </c>
      <c r="BF21" s="71">
        <f>SUM(D21:BB21)</f>
        <v>127</v>
      </c>
      <c r="BG21" s="71"/>
      <c r="BH21" s="23">
        <f>BF21/BE21</f>
        <v>5.08</v>
      </c>
    </row>
    <row r="22" spans="1:60" ht="28.5" customHeight="1" thickBot="1" thickTop="1">
      <c r="A22" s="68"/>
      <c r="B22" s="69"/>
      <c r="C22" s="18" t="s">
        <v>18</v>
      </c>
      <c r="D22" s="56">
        <v>2</v>
      </c>
      <c r="E22" s="57">
        <v>0</v>
      </c>
      <c r="F22" s="57">
        <v>1</v>
      </c>
      <c r="G22" s="57">
        <v>3</v>
      </c>
      <c r="H22" s="57">
        <v>1</v>
      </c>
      <c r="I22" s="57">
        <v>0</v>
      </c>
      <c r="J22" s="57">
        <v>0</v>
      </c>
      <c r="K22" s="57">
        <v>3</v>
      </c>
      <c r="L22" s="57">
        <v>1</v>
      </c>
      <c r="M22" s="57"/>
      <c r="N22" s="57">
        <v>1</v>
      </c>
      <c r="O22" s="57">
        <v>1</v>
      </c>
      <c r="P22" s="57">
        <v>2</v>
      </c>
      <c r="Q22" s="57">
        <v>1</v>
      </c>
      <c r="R22" s="57">
        <v>2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1</v>
      </c>
      <c r="Z22" s="57">
        <v>1</v>
      </c>
      <c r="AA22" s="57">
        <v>0</v>
      </c>
      <c r="AB22" s="57">
        <v>1</v>
      </c>
      <c r="AC22" s="57">
        <v>0</v>
      </c>
      <c r="AD22" s="57">
        <v>1</v>
      </c>
      <c r="AE22" s="57">
        <v>0</v>
      </c>
      <c r="AF22" s="57">
        <v>2</v>
      </c>
      <c r="AG22" s="57">
        <v>0</v>
      </c>
      <c r="AH22" s="57">
        <v>2</v>
      </c>
      <c r="AI22" s="57">
        <v>0</v>
      </c>
      <c r="AJ22" s="57">
        <v>0</v>
      </c>
      <c r="AK22" s="57">
        <v>0</v>
      </c>
      <c r="AL22" s="57">
        <v>0</v>
      </c>
      <c r="AM22" s="57">
        <v>1</v>
      </c>
      <c r="AN22" s="57">
        <v>1</v>
      </c>
      <c r="AO22" s="57">
        <v>1</v>
      </c>
      <c r="AP22" s="57">
        <v>1</v>
      </c>
      <c r="AQ22" s="57">
        <v>1</v>
      </c>
      <c r="AR22" s="57">
        <v>2</v>
      </c>
      <c r="AS22" s="57">
        <v>1</v>
      </c>
      <c r="AT22" s="57">
        <v>0</v>
      </c>
      <c r="AU22" s="57">
        <v>2</v>
      </c>
      <c r="AV22" s="57">
        <v>1</v>
      </c>
      <c r="AW22" s="57">
        <v>0</v>
      </c>
      <c r="AX22" s="57"/>
      <c r="AY22" s="57"/>
      <c r="AZ22" s="57"/>
      <c r="BA22" s="57"/>
      <c r="BB22" s="57"/>
      <c r="BC22" s="41"/>
      <c r="BD22" s="42"/>
      <c r="BE22" s="48">
        <v>25</v>
      </c>
      <c r="BF22" s="71">
        <f>SUM(D22:BB22)</f>
        <v>37</v>
      </c>
      <c r="BG22" s="71"/>
      <c r="BH22" s="23">
        <f>BF22/BE22</f>
        <v>1.48</v>
      </c>
    </row>
    <row r="23" spans="1:60" ht="45" customHeight="1" thickBot="1" thickTop="1">
      <c r="A23" s="68"/>
      <c r="B23" s="70" t="s">
        <v>6</v>
      </c>
      <c r="C23" s="70"/>
      <c r="D23" s="58">
        <f>D21+D22</f>
        <v>17</v>
      </c>
      <c r="E23" s="58">
        <f>E21+E22</f>
        <v>12</v>
      </c>
      <c r="F23" s="58">
        <f>F21+F22</f>
        <v>3</v>
      </c>
      <c r="G23" s="58">
        <f>G21+G22</f>
        <v>7</v>
      </c>
      <c r="H23" s="58">
        <f aca="true" t="shared" si="5" ref="H23:AN23">H21+H22</f>
        <v>8</v>
      </c>
      <c r="I23" s="58">
        <f t="shared" si="5"/>
        <v>7</v>
      </c>
      <c r="J23" s="58">
        <f t="shared" si="5"/>
        <v>5</v>
      </c>
      <c r="K23" s="58">
        <f t="shared" si="5"/>
        <v>5</v>
      </c>
      <c r="L23" s="58">
        <f t="shared" si="5"/>
        <v>13</v>
      </c>
      <c r="M23" s="58">
        <f t="shared" si="5"/>
        <v>0</v>
      </c>
      <c r="N23" s="58">
        <f t="shared" si="5"/>
        <v>5</v>
      </c>
      <c r="O23" s="58">
        <f t="shared" si="5"/>
        <v>8</v>
      </c>
      <c r="P23" s="58">
        <f t="shared" si="5"/>
        <v>4</v>
      </c>
      <c r="Q23" s="58">
        <f t="shared" si="5"/>
        <v>2</v>
      </c>
      <c r="R23" s="58">
        <f t="shared" si="5"/>
        <v>4</v>
      </c>
      <c r="S23" s="58">
        <f t="shared" si="5"/>
        <v>3</v>
      </c>
      <c r="T23" s="58">
        <f t="shared" si="5"/>
        <v>4</v>
      </c>
      <c r="U23" s="58">
        <f t="shared" si="5"/>
        <v>3</v>
      </c>
      <c r="V23" s="58">
        <f t="shared" si="5"/>
        <v>1</v>
      </c>
      <c r="W23" s="58">
        <f t="shared" si="5"/>
        <v>5</v>
      </c>
      <c r="X23" s="58">
        <f t="shared" si="5"/>
        <v>1</v>
      </c>
      <c r="Y23" s="58">
        <f t="shared" si="5"/>
        <v>2</v>
      </c>
      <c r="Z23" s="58">
        <f t="shared" si="5"/>
        <v>4</v>
      </c>
      <c r="AA23" s="58">
        <f t="shared" si="5"/>
        <v>0</v>
      </c>
      <c r="AB23" s="58">
        <f t="shared" si="5"/>
        <v>3</v>
      </c>
      <c r="AC23" s="58">
        <f t="shared" si="5"/>
        <v>1</v>
      </c>
      <c r="AD23" s="58">
        <f t="shared" si="5"/>
        <v>2</v>
      </c>
      <c r="AE23" s="58">
        <f t="shared" si="5"/>
        <v>2</v>
      </c>
      <c r="AF23" s="58">
        <f t="shared" si="5"/>
        <v>5</v>
      </c>
      <c r="AG23" s="58">
        <f t="shared" si="5"/>
        <v>1</v>
      </c>
      <c r="AH23" s="58">
        <f t="shared" si="5"/>
        <v>4</v>
      </c>
      <c r="AI23" s="58">
        <f t="shared" si="5"/>
        <v>0</v>
      </c>
      <c r="AJ23" s="58">
        <f t="shared" si="5"/>
        <v>2</v>
      </c>
      <c r="AK23" s="58">
        <f t="shared" si="5"/>
        <v>0</v>
      </c>
      <c r="AL23" s="58">
        <f t="shared" si="5"/>
        <v>0</v>
      </c>
      <c r="AM23" s="58">
        <f t="shared" si="5"/>
        <v>3</v>
      </c>
      <c r="AN23" s="58">
        <f t="shared" si="5"/>
        <v>2</v>
      </c>
      <c r="AO23" s="58">
        <f>SUM(AO21:AO22)</f>
        <v>1</v>
      </c>
      <c r="AP23" s="58">
        <f>SUM(AP21:AP22)</f>
        <v>2</v>
      </c>
      <c r="AQ23" s="58">
        <f>SUM(AQ21:AQ22)</f>
        <v>1</v>
      </c>
      <c r="AR23" s="58">
        <f>SUM(AR21:AR22)</f>
        <v>4</v>
      </c>
      <c r="AS23" s="58">
        <f aca="true" t="shared" si="6" ref="AS23:BB23">SUM(AS21:AS22)</f>
        <v>3</v>
      </c>
      <c r="AT23" s="58">
        <f t="shared" si="6"/>
        <v>1</v>
      </c>
      <c r="AU23" s="58">
        <f t="shared" si="6"/>
        <v>2</v>
      </c>
      <c r="AV23" s="58">
        <f t="shared" si="6"/>
        <v>2</v>
      </c>
      <c r="AW23" s="58">
        <f t="shared" si="6"/>
        <v>0</v>
      </c>
      <c r="AX23" s="58">
        <f t="shared" si="6"/>
        <v>0</v>
      </c>
      <c r="AY23" s="58">
        <f t="shared" si="6"/>
        <v>0</v>
      </c>
      <c r="AZ23" s="58">
        <f t="shared" si="6"/>
        <v>0</v>
      </c>
      <c r="BA23" s="58">
        <f t="shared" si="6"/>
        <v>0</v>
      </c>
      <c r="BB23" s="58">
        <f t="shared" si="6"/>
        <v>0</v>
      </c>
      <c r="BC23" s="43"/>
      <c r="BD23" s="42"/>
      <c r="BE23" s="47">
        <v>50</v>
      </c>
      <c r="BF23" s="71">
        <f>SUM(D23:BB23)</f>
        <v>164</v>
      </c>
      <c r="BG23" s="71"/>
      <c r="BH23" s="23">
        <f>SUM(BF23/BE23)</f>
        <v>3.28</v>
      </c>
    </row>
    <row r="24" spans="1:60" ht="20.25" thickBot="1" thickTop="1">
      <c r="A24" s="79" t="s">
        <v>26</v>
      </c>
      <c r="B24" s="79"/>
      <c r="C24" s="79"/>
      <c r="D24" s="59">
        <f>SUM(D11,D16,D19,D23)</f>
        <v>116</v>
      </c>
      <c r="E24" s="59">
        <f aca="true" t="shared" si="7" ref="E24:BB24">SUM(E11,E16,E19,E23)</f>
        <v>54</v>
      </c>
      <c r="F24" s="59">
        <f t="shared" si="7"/>
        <v>43</v>
      </c>
      <c r="G24" s="59">
        <f t="shared" si="7"/>
        <v>33</v>
      </c>
      <c r="H24" s="59">
        <f t="shared" si="7"/>
        <v>39</v>
      </c>
      <c r="I24" s="59">
        <f t="shared" si="7"/>
        <v>37</v>
      </c>
      <c r="J24" s="59">
        <f t="shared" si="7"/>
        <v>23</v>
      </c>
      <c r="K24" s="59">
        <f t="shared" si="7"/>
        <v>61</v>
      </c>
      <c r="L24" s="59">
        <f t="shared" si="7"/>
        <v>96</v>
      </c>
      <c r="M24" s="59">
        <f t="shared" si="7"/>
        <v>0</v>
      </c>
      <c r="N24" s="59">
        <f t="shared" si="7"/>
        <v>53</v>
      </c>
      <c r="O24" s="59">
        <f t="shared" si="7"/>
        <v>48</v>
      </c>
      <c r="P24" s="59">
        <f t="shared" si="7"/>
        <v>52</v>
      </c>
      <c r="Q24" s="59">
        <f t="shared" si="7"/>
        <v>30</v>
      </c>
      <c r="R24" s="59">
        <f t="shared" si="7"/>
        <v>36</v>
      </c>
      <c r="S24" s="59">
        <f t="shared" si="7"/>
        <v>27</v>
      </c>
      <c r="T24" s="59">
        <f t="shared" si="7"/>
        <v>40</v>
      </c>
      <c r="U24" s="59">
        <f t="shared" si="7"/>
        <v>25</v>
      </c>
      <c r="V24" s="59">
        <f t="shared" si="7"/>
        <v>24</v>
      </c>
      <c r="W24" s="59">
        <f t="shared" si="7"/>
        <v>62</v>
      </c>
      <c r="X24" s="59">
        <f t="shared" si="7"/>
        <v>23</v>
      </c>
      <c r="Y24" s="59">
        <f t="shared" si="7"/>
        <v>21</v>
      </c>
      <c r="Z24" s="59">
        <f t="shared" si="7"/>
        <v>21</v>
      </c>
      <c r="AA24" s="59">
        <f t="shared" si="7"/>
        <v>19</v>
      </c>
      <c r="AB24" s="59">
        <f t="shared" si="7"/>
        <v>23</v>
      </c>
      <c r="AC24" s="59">
        <f t="shared" si="7"/>
        <v>29</v>
      </c>
      <c r="AD24" s="59">
        <f t="shared" si="7"/>
        <v>21</v>
      </c>
      <c r="AE24" s="59">
        <f t="shared" si="7"/>
        <v>18</v>
      </c>
      <c r="AF24" s="59">
        <f t="shared" si="7"/>
        <v>24</v>
      </c>
      <c r="AG24" s="59">
        <f t="shared" si="7"/>
        <v>29</v>
      </c>
      <c r="AH24" s="59">
        <f t="shared" si="7"/>
        <v>28</v>
      </c>
      <c r="AI24" s="59">
        <f t="shared" si="7"/>
        <v>16</v>
      </c>
      <c r="AJ24" s="59">
        <f t="shared" si="7"/>
        <v>16</v>
      </c>
      <c r="AK24" s="59">
        <f t="shared" si="7"/>
        <v>12</v>
      </c>
      <c r="AL24" s="59">
        <f t="shared" si="7"/>
        <v>26</v>
      </c>
      <c r="AM24" s="59">
        <f t="shared" si="7"/>
        <v>19</v>
      </c>
      <c r="AN24" s="59">
        <f t="shared" si="7"/>
        <v>17</v>
      </c>
      <c r="AO24" s="59">
        <f t="shared" si="7"/>
        <v>23</v>
      </c>
      <c r="AP24" s="59">
        <f t="shared" si="7"/>
        <v>14</v>
      </c>
      <c r="AQ24" s="59">
        <f t="shared" si="7"/>
        <v>26</v>
      </c>
      <c r="AR24" s="59">
        <f t="shared" si="7"/>
        <v>31</v>
      </c>
      <c r="AS24" s="59">
        <f t="shared" si="7"/>
        <v>22</v>
      </c>
      <c r="AT24" s="59">
        <f t="shared" si="7"/>
        <v>15</v>
      </c>
      <c r="AU24" s="59">
        <f t="shared" si="7"/>
        <v>12</v>
      </c>
      <c r="AV24" s="59">
        <f t="shared" si="7"/>
        <v>16</v>
      </c>
      <c r="AW24" s="59">
        <f t="shared" si="7"/>
        <v>8</v>
      </c>
      <c r="AX24" s="59">
        <f t="shared" si="7"/>
        <v>0</v>
      </c>
      <c r="AY24" s="59">
        <f t="shared" si="7"/>
        <v>0</v>
      </c>
      <c r="AZ24" s="59">
        <f t="shared" si="7"/>
        <v>0</v>
      </c>
      <c r="BA24" s="59">
        <f t="shared" si="7"/>
        <v>0</v>
      </c>
      <c r="BB24" s="59">
        <f t="shared" si="7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80">
        <f>SUM(D24:BA24)</f>
        <v>1428</v>
      </c>
      <c r="BG24" s="81"/>
      <c r="BH24" s="45">
        <f>SUM(BF24/BE24)</f>
        <v>3.808</v>
      </c>
    </row>
    <row r="25" spans="1:59" ht="19.5" thickTop="1">
      <c r="A25" s="10"/>
      <c r="J25" s="3" t="s">
        <v>5</v>
      </c>
      <c r="BF25" s="116"/>
      <c r="BG25" s="116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51">
    <mergeCell ref="AX9:AX10"/>
    <mergeCell ref="AY9:AY10"/>
    <mergeCell ref="AZ9:AZ10"/>
    <mergeCell ref="BA9:BA10"/>
    <mergeCell ref="AS19:AS20"/>
    <mergeCell ref="AT19:AT20"/>
    <mergeCell ref="AU19:AU20"/>
    <mergeCell ref="AV19:AV20"/>
    <mergeCell ref="AW19:AW20"/>
    <mergeCell ref="BF25:BG25"/>
    <mergeCell ref="AX19:AX20"/>
    <mergeCell ref="AY19:AY20"/>
    <mergeCell ref="AZ19:AZ20"/>
    <mergeCell ref="BA19:BA20"/>
    <mergeCell ref="A4:A5"/>
    <mergeCell ref="B2:BH2"/>
    <mergeCell ref="B3:BH3"/>
    <mergeCell ref="B16:C16"/>
    <mergeCell ref="BF15:BG15"/>
    <mergeCell ref="BF16:BG16"/>
    <mergeCell ref="N4:AI4"/>
    <mergeCell ref="A1:A3"/>
    <mergeCell ref="BF13:BG13"/>
    <mergeCell ref="BF6:BG6"/>
    <mergeCell ref="BF11:BG11"/>
    <mergeCell ref="BF8:BG8"/>
    <mergeCell ref="C9:C10"/>
    <mergeCell ref="D9:D10"/>
    <mergeCell ref="E9:E10"/>
    <mergeCell ref="F9:F10"/>
    <mergeCell ref="G9:G10"/>
    <mergeCell ref="H9:H10"/>
    <mergeCell ref="I9:I10"/>
    <mergeCell ref="AW9:AW1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A17:A20"/>
    <mergeCell ref="B17:B18"/>
    <mergeCell ref="B19:C20"/>
    <mergeCell ref="D19:D20"/>
    <mergeCell ref="E19:E20"/>
    <mergeCell ref="B11:C11"/>
    <mergeCell ref="B12:B14"/>
    <mergeCell ref="A6:A11"/>
    <mergeCell ref="R19:R20"/>
    <mergeCell ref="S19:S20"/>
    <mergeCell ref="F19:F20"/>
    <mergeCell ref="G19:G20"/>
    <mergeCell ref="I19:I20"/>
    <mergeCell ref="H19:H20"/>
    <mergeCell ref="J19:J20"/>
    <mergeCell ref="K19:K20"/>
    <mergeCell ref="L19:L20"/>
    <mergeCell ref="M19:M20"/>
    <mergeCell ref="N19:N20"/>
    <mergeCell ref="O19:O20"/>
    <mergeCell ref="P19:P20"/>
    <mergeCell ref="Q19:Q20"/>
    <mergeCell ref="BF18:BG18"/>
    <mergeCell ref="AO19:AO20"/>
    <mergeCell ref="AP19:AP20"/>
    <mergeCell ref="AQ19:AQ20"/>
    <mergeCell ref="AR19:AR20"/>
    <mergeCell ref="AA19:AA20"/>
    <mergeCell ref="AB19:AB20"/>
    <mergeCell ref="AH19:AH20"/>
    <mergeCell ref="AE19:AE20"/>
    <mergeCell ref="AF19:AF20"/>
    <mergeCell ref="AL19:AL20"/>
    <mergeCell ref="T19:T20"/>
    <mergeCell ref="Z19:Z20"/>
    <mergeCell ref="BH19:BH20"/>
    <mergeCell ref="U19:U20"/>
    <mergeCell ref="V19:V20"/>
    <mergeCell ref="BB19:BB20"/>
    <mergeCell ref="BE19:BE20"/>
    <mergeCell ref="BF7:BG7"/>
    <mergeCell ref="AG19:AG20"/>
    <mergeCell ref="Z9:Z10"/>
    <mergeCell ref="AA9:AA10"/>
    <mergeCell ref="AB9:AB10"/>
    <mergeCell ref="A24:C24"/>
    <mergeCell ref="BF24:BG24"/>
    <mergeCell ref="A12:A16"/>
    <mergeCell ref="BF17:BG17"/>
    <mergeCell ref="AC19:AC20"/>
    <mergeCell ref="AD19:AD20"/>
    <mergeCell ref="W19:W20"/>
    <mergeCell ref="X19:X20"/>
    <mergeCell ref="Y19:Y20"/>
    <mergeCell ref="AM19:AM20"/>
    <mergeCell ref="BE4:BG4"/>
    <mergeCell ref="BF19:BG20"/>
    <mergeCell ref="AI19:AI20"/>
    <mergeCell ref="AJ19:AJ20"/>
    <mergeCell ref="AK19:AK20"/>
    <mergeCell ref="AN19:AN20"/>
    <mergeCell ref="BB9:BB10"/>
    <mergeCell ref="AK9:AK10"/>
    <mergeCell ref="AM9:AM10"/>
    <mergeCell ref="BE9:BE10"/>
    <mergeCell ref="A21:A23"/>
    <mergeCell ref="B21:B22"/>
    <mergeCell ref="B23:C23"/>
    <mergeCell ref="BF23:BG23"/>
    <mergeCell ref="BF21:BG21"/>
    <mergeCell ref="BF22:BG22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AC9:AC10"/>
    <mergeCell ref="AD9:AD10"/>
    <mergeCell ref="AR9:AR10"/>
    <mergeCell ref="AE9:AE10"/>
    <mergeCell ref="AF9:AF10"/>
    <mergeCell ref="AG9:AG10"/>
    <mergeCell ref="AI9:AI10"/>
    <mergeCell ref="AH9:AH10"/>
    <mergeCell ref="AJ9:AJ10"/>
    <mergeCell ref="AL9:AL10"/>
    <mergeCell ref="BF9:BG10"/>
    <mergeCell ref="BH9:BH10"/>
    <mergeCell ref="AN9:AN10"/>
    <mergeCell ref="AO9:AO10"/>
    <mergeCell ref="AP9:AP10"/>
    <mergeCell ref="AQ9:AQ10"/>
    <mergeCell ref="AS9:AS10"/>
    <mergeCell ref="AT9:AT10"/>
    <mergeCell ref="AU9:AU10"/>
    <mergeCell ref="AV9:AV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2020-08-19T02:29:34Z</dcterms:modified>
  <cp:category/>
  <cp:version/>
  <cp:contentType/>
  <cp:contentStatus/>
</cp:coreProperties>
</file>