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<sst xmlns="http://schemas.openxmlformats.org/spreadsheetml/2006/main" count="41" uniqueCount="29">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</sst>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0" zoomScaleSheetLayoutView="90" zoomScalePageLayoutView="0" workbookViewId="0" topLeftCell="C7">
      <selection activeCell="AR12" sqref="AR12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1"/>
      <c r="B1" s="81" t="s">
        <v>25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ht="32.25" customHeight="1">
      <c r="A2" s="71"/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2" ht="30" customHeight="1" thickBot="1">
      <c r="A3" s="63"/>
      <c r="B3" s="66" t="s">
        <v>28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4"/>
      <c r="BJ3" s="4"/>
    </row>
    <row r="4" spans="1:62" ht="33" customHeight="1" thickBot="1" thickTop="1">
      <c r="A4" s="64" t="s">
        <v>19</v>
      </c>
      <c r="B4" s="88" t="s">
        <v>20</v>
      </c>
      <c r="C4" s="88" t="s">
        <v>21</v>
      </c>
      <c r="D4" s="70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3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15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86"/>
      <c r="BE4" s="70"/>
      <c r="BF4" s="70"/>
      <c r="BG4" s="70"/>
      <c r="BH4" s="84" t="s">
        <v>8</v>
      </c>
      <c r="BI4" s="2"/>
      <c r="BJ4" s="4"/>
    </row>
    <row r="5" spans="1:63" ht="33" thickBot="1" thickTop="1">
      <c r="A5" s="64"/>
      <c r="B5" s="88"/>
      <c r="C5" s="88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7" t="s">
        <v>13</v>
      </c>
      <c r="BG5" s="87"/>
      <c r="BH5" s="85"/>
      <c r="BI5" s="1"/>
      <c r="BJ5" s="1"/>
      <c r="BK5" s="5"/>
    </row>
    <row r="6" spans="1:63" ht="30" thickBot="1" thickTop="1">
      <c r="A6" s="73" t="s">
        <v>22</v>
      </c>
      <c r="B6" s="83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>
        <v>6</v>
      </c>
      <c r="AG6" s="20">
        <v>6</v>
      </c>
      <c r="AH6" s="20">
        <v>5</v>
      </c>
      <c r="AI6" s="20">
        <v>4</v>
      </c>
      <c r="AJ6" s="20">
        <v>2</v>
      </c>
      <c r="AK6" s="20">
        <v>5</v>
      </c>
      <c r="AL6" s="20">
        <v>9</v>
      </c>
      <c r="AM6" s="20">
        <v>5</v>
      </c>
      <c r="AN6" s="20">
        <v>0</v>
      </c>
      <c r="AO6" s="20">
        <v>1</v>
      </c>
      <c r="AP6" s="20">
        <v>2</v>
      </c>
      <c r="AQ6" s="20">
        <v>6</v>
      </c>
      <c r="AR6" s="20">
        <v>7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2">
        <f>SUM(D6:BB6)</f>
        <v>366</v>
      </c>
      <c r="BG6" s="72"/>
      <c r="BH6" s="23">
        <f>BF6/BE6</f>
        <v>7.32</v>
      </c>
      <c r="BI6" s="6"/>
      <c r="BJ6" s="1"/>
      <c r="BK6" s="5"/>
    </row>
    <row r="7" spans="1:63" ht="30" thickBot="1" thickTop="1">
      <c r="A7" s="74"/>
      <c r="B7" s="83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>
        <v>1</v>
      </c>
      <c r="AG7" s="25">
        <v>7</v>
      </c>
      <c r="AH7" s="25">
        <v>2</v>
      </c>
      <c r="AI7" s="25">
        <v>1</v>
      </c>
      <c r="AJ7" s="25">
        <v>2</v>
      </c>
      <c r="AK7" s="25">
        <v>0</v>
      </c>
      <c r="AL7" s="25">
        <v>4</v>
      </c>
      <c r="AM7" s="25">
        <v>3</v>
      </c>
      <c r="AN7" s="25">
        <v>3</v>
      </c>
      <c r="AO7" s="25">
        <v>2</v>
      </c>
      <c r="AP7" s="25">
        <v>3</v>
      </c>
      <c r="AQ7" s="25">
        <v>3</v>
      </c>
      <c r="AR7" s="25">
        <v>4</v>
      </c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2">
        <f>SUM(D7:BB7)</f>
        <v>117</v>
      </c>
      <c r="BG7" s="72"/>
      <c r="BH7" s="23">
        <f>BF7/BE7</f>
        <v>2.34</v>
      </c>
      <c r="BI7" s="6"/>
      <c r="BJ7" s="1"/>
      <c r="BK7" s="5"/>
    </row>
    <row r="8" spans="1:63" ht="30" thickBot="1" thickTop="1">
      <c r="A8" s="74"/>
      <c r="B8" s="83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>
        <v>4</v>
      </c>
      <c r="AG8" s="25">
        <v>5</v>
      </c>
      <c r="AH8" s="25">
        <v>2</v>
      </c>
      <c r="AI8" s="25">
        <v>5</v>
      </c>
      <c r="AJ8" s="25">
        <v>5</v>
      </c>
      <c r="AK8" s="25">
        <v>3</v>
      </c>
      <c r="AL8" s="25">
        <v>2</v>
      </c>
      <c r="AM8" s="25">
        <v>8</v>
      </c>
      <c r="AN8" s="25">
        <v>6</v>
      </c>
      <c r="AO8" s="25">
        <v>8</v>
      </c>
      <c r="AP8" s="25">
        <v>2</v>
      </c>
      <c r="AQ8" s="25">
        <v>7</v>
      </c>
      <c r="AR8" s="25">
        <v>8</v>
      </c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2">
        <f>SUM(D8:BB8)</f>
        <v>141</v>
      </c>
      <c r="BG8" s="72"/>
      <c r="BH8" s="23">
        <f>BF8/BE8</f>
        <v>2.82</v>
      </c>
      <c r="BI8" s="6"/>
      <c r="BJ8" s="1"/>
      <c r="BK8" s="5"/>
    </row>
    <row r="9" spans="1:63" ht="16.5" customHeight="1" thickBot="1" thickTop="1">
      <c r="A9" s="74"/>
      <c r="B9" s="89" t="s">
        <v>1</v>
      </c>
      <c r="C9" s="75" t="s">
        <v>12</v>
      </c>
      <c r="D9" s="77">
        <v>0</v>
      </c>
      <c r="E9" s="79">
        <v>1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1</v>
      </c>
      <c r="L9" s="79">
        <v>0</v>
      </c>
      <c r="M9" s="79"/>
      <c r="N9" s="79">
        <v>0</v>
      </c>
      <c r="O9" s="79">
        <v>1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1</v>
      </c>
      <c r="V9" s="79">
        <v>1</v>
      </c>
      <c r="W9" s="79">
        <v>1</v>
      </c>
      <c r="X9" s="79">
        <v>1</v>
      </c>
      <c r="Y9" s="79">
        <v>3</v>
      </c>
      <c r="Z9" s="79">
        <v>0</v>
      </c>
      <c r="AA9" s="79">
        <v>0</v>
      </c>
      <c r="AB9" s="79">
        <v>0</v>
      </c>
      <c r="AC9" s="79">
        <v>2</v>
      </c>
      <c r="AD9" s="79">
        <v>1</v>
      </c>
      <c r="AE9" s="79">
        <v>1</v>
      </c>
      <c r="AF9" s="79">
        <v>1</v>
      </c>
      <c r="AG9" s="79">
        <v>1</v>
      </c>
      <c r="AH9" s="79">
        <v>1</v>
      </c>
      <c r="AI9" s="79">
        <v>1</v>
      </c>
      <c r="AJ9" s="79">
        <v>0</v>
      </c>
      <c r="AK9" s="79">
        <v>0</v>
      </c>
      <c r="AL9" s="79">
        <v>1</v>
      </c>
      <c r="AM9" s="79">
        <v>0</v>
      </c>
      <c r="AN9" s="79">
        <v>1</v>
      </c>
      <c r="AO9" s="79">
        <v>2</v>
      </c>
      <c r="AP9" s="79">
        <v>2</v>
      </c>
      <c r="AQ9" s="79">
        <v>1</v>
      </c>
      <c r="AR9" s="79">
        <v>1</v>
      </c>
      <c r="AS9" s="27"/>
      <c r="AT9" s="27"/>
      <c r="AU9" s="27"/>
      <c r="AV9" s="27"/>
      <c r="AW9" s="27"/>
      <c r="AX9" s="27"/>
      <c r="AY9" s="27"/>
      <c r="AZ9" s="27"/>
      <c r="BA9" s="27"/>
      <c r="BB9" s="79"/>
      <c r="BC9" s="25"/>
      <c r="BD9" s="26"/>
      <c r="BE9" s="106">
        <v>50</v>
      </c>
      <c r="BF9" s="101">
        <f>SUM(D9:BB10)</f>
        <v>26</v>
      </c>
      <c r="BG9" s="102"/>
      <c r="BH9" s="118">
        <f>BF9/BE9</f>
        <v>0.52</v>
      </c>
      <c r="BI9" s="6"/>
      <c r="BJ9" s="1"/>
      <c r="BK9" s="5"/>
    </row>
    <row r="10" spans="1:63" ht="25.5" customHeight="1" thickBot="1" thickTop="1">
      <c r="A10" s="74"/>
      <c r="B10" s="90"/>
      <c r="C10" s="76"/>
      <c r="D10" s="7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50"/>
      <c r="AT10" s="50"/>
      <c r="AU10" s="50"/>
      <c r="AV10" s="50"/>
      <c r="AW10" s="50"/>
      <c r="AX10" s="50"/>
      <c r="AY10" s="50"/>
      <c r="AZ10" s="50"/>
      <c r="BA10" s="50"/>
      <c r="BB10" s="80"/>
      <c r="BC10" s="27"/>
      <c r="BD10" s="29"/>
      <c r="BE10" s="113"/>
      <c r="BF10" s="116"/>
      <c r="BG10" s="117"/>
      <c r="BH10" s="119"/>
      <c r="BI10" s="6"/>
      <c r="BJ10" s="1"/>
      <c r="BK10" s="5" t="s">
        <v>14</v>
      </c>
    </row>
    <row r="11" spans="1:63" ht="15.75" thickBot="1" thickTop="1">
      <c r="A11" s="74"/>
      <c r="B11" s="67" t="s">
        <v>6</v>
      </c>
      <c r="C11" s="67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12</v>
      </c>
      <c r="AG11" s="30">
        <f t="shared" si="0"/>
        <v>19</v>
      </c>
      <c r="AH11" s="30">
        <f t="shared" si="0"/>
        <v>10</v>
      </c>
      <c r="AI11" s="30">
        <f t="shared" si="0"/>
        <v>11</v>
      </c>
      <c r="AJ11" s="30">
        <f t="shared" si="0"/>
        <v>9</v>
      </c>
      <c r="AK11" s="30">
        <f t="shared" si="0"/>
        <v>8</v>
      </c>
      <c r="AL11" s="30">
        <f t="shared" si="0"/>
        <v>16</v>
      </c>
      <c r="AM11" s="30">
        <f t="shared" si="0"/>
        <v>16</v>
      </c>
      <c r="AN11" s="30">
        <f t="shared" si="0"/>
        <v>10</v>
      </c>
      <c r="AO11" s="30">
        <f t="shared" si="0"/>
        <v>13</v>
      </c>
      <c r="AP11" s="30">
        <f t="shared" si="0"/>
        <v>9</v>
      </c>
      <c r="AQ11" s="30">
        <f t="shared" si="0"/>
        <v>17</v>
      </c>
      <c r="AR11" s="30">
        <f t="shared" si="0"/>
        <v>20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2">
        <f>SUM(D11:BB11)</f>
        <v>650</v>
      </c>
      <c r="BG11" s="72"/>
      <c r="BH11" s="23">
        <f>SUM(BF11/BE11)</f>
        <v>3.25</v>
      </c>
      <c r="BI11" s="7"/>
      <c r="BJ11" s="7"/>
      <c r="BK11" s="5"/>
    </row>
    <row r="12" spans="1:63" ht="27.75" customHeight="1" thickBot="1" thickTop="1">
      <c r="A12" s="110" t="s">
        <v>23</v>
      </c>
      <c r="B12" s="96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>
        <v>3</v>
      </c>
      <c r="AG12" s="20">
        <v>3</v>
      </c>
      <c r="AH12" s="20">
        <v>4</v>
      </c>
      <c r="AI12" s="20">
        <v>2</v>
      </c>
      <c r="AJ12" s="20">
        <v>1</v>
      </c>
      <c r="AK12" s="20">
        <v>0</v>
      </c>
      <c r="AL12" s="20">
        <v>4</v>
      </c>
      <c r="AM12" s="20">
        <v>0</v>
      </c>
      <c r="AN12" s="20">
        <v>4</v>
      </c>
      <c r="AO12" s="20">
        <v>5</v>
      </c>
      <c r="AP12" s="20">
        <v>2</v>
      </c>
      <c r="AQ12" s="20">
        <v>3</v>
      </c>
      <c r="AR12" s="20">
        <v>4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2">
        <f>SUM(D12:BB12)</f>
        <v>280</v>
      </c>
      <c r="BG12" s="72"/>
      <c r="BH12" s="23">
        <f>BF12/BE12</f>
        <v>11.2</v>
      </c>
      <c r="BI12" s="6"/>
      <c r="BJ12" s="1"/>
      <c r="BK12" s="5"/>
    </row>
    <row r="13" spans="1:63" ht="29.25" customHeight="1" thickBot="1" thickTop="1">
      <c r="A13" s="110"/>
      <c r="B13" s="96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>
        <v>2</v>
      </c>
      <c r="AG13" s="25">
        <v>1</v>
      </c>
      <c r="AH13" s="25">
        <v>4</v>
      </c>
      <c r="AI13" s="25">
        <v>1</v>
      </c>
      <c r="AJ13" s="25">
        <v>3</v>
      </c>
      <c r="AK13" s="25">
        <v>0</v>
      </c>
      <c r="AL13" s="25">
        <v>4</v>
      </c>
      <c r="AM13" s="25">
        <v>0</v>
      </c>
      <c r="AN13" s="25">
        <v>0</v>
      </c>
      <c r="AO13" s="25">
        <v>4</v>
      </c>
      <c r="AP13" s="25">
        <v>0</v>
      </c>
      <c r="AQ13" s="25">
        <v>1</v>
      </c>
      <c r="AR13" s="25">
        <v>1</v>
      </c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2">
        <f>SUM(D13:BB13)</f>
        <v>84</v>
      </c>
      <c r="BG13" s="72"/>
      <c r="BH13" s="23">
        <f>BF13/BE13</f>
        <v>3.36</v>
      </c>
      <c r="BI13" s="6"/>
      <c r="BJ13" s="1"/>
      <c r="BK13" s="5"/>
    </row>
    <row r="14" spans="1:63" ht="0.75" customHeight="1" hidden="1" thickBot="1">
      <c r="A14" s="110"/>
      <c r="B14" s="96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10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52">
        <v>0</v>
      </c>
      <c r="AJ15" s="27">
        <v>0</v>
      </c>
      <c r="AK15" s="27">
        <v>1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1</v>
      </c>
      <c r="AR15" s="27">
        <v>1</v>
      </c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8">
        <f>SUM(D15:BB15)</f>
        <v>9</v>
      </c>
      <c r="BG15" s="69"/>
      <c r="BH15" s="23">
        <f>BF15/BE15</f>
        <v>0.36</v>
      </c>
      <c r="BI15" s="6"/>
      <c r="BJ15" s="1"/>
      <c r="BK15" s="5"/>
    </row>
    <row r="16" spans="1:63" ht="23.25" customHeight="1" thickBot="1" thickTop="1">
      <c r="A16" s="110"/>
      <c r="B16" s="67" t="s">
        <v>6</v>
      </c>
      <c r="C16" s="67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5</v>
      </c>
      <c r="AG16" s="34">
        <f t="shared" si="1"/>
        <v>4</v>
      </c>
      <c r="AH16" s="34">
        <f t="shared" si="1"/>
        <v>9</v>
      </c>
      <c r="AI16" s="34">
        <f t="shared" si="1"/>
        <v>3</v>
      </c>
      <c r="AJ16" s="34">
        <f t="shared" si="1"/>
        <v>4</v>
      </c>
      <c r="AK16" s="34">
        <f t="shared" si="1"/>
        <v>1</v>
      </c>
      <c r="AL16" s="34">
        <f t="shared" si="1"/>
        <v>8</v>
      </c>
      <c r="AM16" s="34">
        <f t="shared" si="1"/>
        <v>0</v>
      </c>
      <c r="AN16" s="34">
        <f t="shared" si="1"/>
        <v>4</v>
      </c>
      <c r="AO16" s="34">
        <f>AO12+AO13+AO15</f>
        <v>9</v>
      </c>
      <c r="AP16" s="34">
        <f t="shared" si="1"/>
        <v>2</v>
      </c>
      <c r="AQ16" s="34">
        <f t="shared" si="1"/>
        <v>5</v>
      </c>
      <c r="AR16" s="34">
        <f t="shared" si="1"/>
        <v>6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8">
        <f>SUM(D16:BB16)</f>
        <v>373</v>
      </c>
      <c r="BG16" s="69"/>
      <c r="BH16" s="23">
        <f>SUM(BF16/BE16)</f>
        <v>4.973333333333334</v>
      </c>
      <c r="BI16" s="7"/>
      <c r="BJ16" s="7"/>
      <c r="BK16" s="5"/>
    </row>
    <row r="17" spans="1:63" s="8" customFormat="1" ht="27" customHeight="1" thickBot="1" thickTop="1">
      <c r="A17" s="91" t="s">
        <v>24</v>
      </c>
      <c r="B17" s="92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>
        <v>1</v>
      </c>
      <c r="AG17" s="36">
        <v>4</v>
      </c>
      <c r="AH17" s="36">
        <v>3</v>
      </c>
      <c r="AI17" s="36">
        <v>2</v>
      </c>
      <c r="AJ17" s="36">
        <v>0</v>
      </c>
      <c r="AK17" s="36">
        <v>2</v>
      </c>
      <c r="AL17" s="36">
        <v>1</v>
      </c>
      <c r="AM17" s="36">
        <v>0</v>
      </c>
      <c r="AN17" s="36">
        <v>1</v>
      </c>
      <c r="AO17" s="36">
        <v>0</v>
      </c>
      <c r="AP17" s="36">
        <v>0</v>
      </c>
      <c r="AQ17" s="36">
        <v>0</v>
      </c>
      <c r="AR17" s="36">
        <v>0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8">
        <f>SUM(D17:BB17)</f>
        <v>128</v>
      </c>
      <c r="BG17" s="69"/>
      <c r="BH17" s="23">
        <f>BF17/BE17</f>
        <v>5.12</v>
      </c>
      <c r="BI17" s="9"/>
      <c r="BJ17" s="9"/>
      <c r="BK17" s="9"/>
    </row>
    <row r="18" spans="1:63" ht="32.25" customHeight="1" thickBot="1" thickTop="1">
      <c r="A18" s="91"/>
      <c r="B18" s="92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>
        <v>1</v>
      </c>
      <c r="AB18" s="52">
        <v>1</v>
      </c>
      <c r="AC18" s="52">
        <v>1</v>
      </c>
      <c r="AD18" s="52">
        <v>2</v>
      </c>
      <c r="AE18" s="52">
        <v>2</v>
      </c>
      <c r="AF18" s="52">
        <v>1</v>
      </c>
      <c r="AG18" s="52">
        <v>1</v>
      </c>
      <c r="AH18" s="52">
        <v>2</v>
      </c>
      <c r="AI18" s="52">
        <v>0</v>
      </c>
      <c r="AJ18" s="52">
        <v>1</v>
      </c>
      <c r="AK18" s="52">
        <v>1</v>
      </c>
      <c r="AL18" s="52">
        <v>1</v>
      </c>
      <c r="AM18" s="52">
        <v>0</v>
      </c>
      <c r="AN18" s="52">
        <v>0</v>
      </c>
      <c r="AO18" s="52">
        <v>0</v>
      </c>
      <c r="AP18" s="52">
        <v>1</v>
      </c>
      <c r="AQ18" s="52">
        <v>3</v>
      </c>
      <c r="AR18" s="52">
        <v>1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1">
        <f>SUM(D18:BB18)</f>
        <v>48</v>
      </c>
      <c r="BG18" s="102"/>
      <c r="BH18" s="28">
        <f>BF18/BE18</f>
        <v>1.92</v>
      </c>
      <c r="BI18" s="5"/>
      <c r="BJ18" s="5"/>
      <c r="BK18" s="5"/>
    </row>
    <row r="19" spans="1:60" ht="14.25" thickBot="1" thickTop="1">
      <c r="A19" s="91"/>
      <c r="B19" s="93" t="s">
        <v>6</v>
      </c>
      <c r="C19" s="93"/>
      <c r="D19" s="94">
        <f>D17+D18</f>
        <v>22</v>
      </c>
      <c r="E19" s="94">
        <f>E17+E18</f>
        <v>6</v>
      </c>
      <c r="F19" s="94">
        <f>F17+F18</f>
        <v>7</v>
      </c>
      <c r="G19" s="99">
        <f aca="true" t="shared" si="2" ref="G19:M19">SUM(G17:G18)</f>
        <v>4</v>
      </c>
      <c r="H19" s="99">
        <f t="shared" si="2"/>
        <v>3</v>
      </c>
      <c r="I19" s="99">
        <f t="shared" si="2"/>
        <v>6</v>
      </c>
      <c r="J19" s="99">
        <f>SUM(J17+J18)</f>
        <v>3</v>
      </c>
      <c r="K19" s="99">
        <f t="shared" si="2"/>
        <v>13</v>
      </c>
      <c r="L19" s="99">
        <f t="shared" si="2"/>
        <v>10</v>
      </c>
      <c r="M19" s="99">
        <f t="shared" si="2"/>
        <v>0</v>
      </c>
      <c r="N19" s="97">
        <f aca="true" t="shared" si="3" ref="N19:BB19">SUM(N17:N18)</f>
        <v>5</v>
      </c>
      <c r="O19" s="97">
        <f t="shared" si="3"/>
        <v>4</v>
      </c>
      <c r="P19" s="97">
        <f t="shared" si="3"/>
        <v>9</v>
      </c>
      <c r="Q19" s="97">
        <f t="shared" si="3"/>
        <v>3</v>
      </c>
      <c r="R19" s="97">
        <f t="shared" si="3"/>
        <v>6</v>
      </c>
      <c r="S19" s="97">
        <f t="shared" si="3"/>
        <v>1</v>
      </c>
      <c r="T19" s="97">
        <f t="shared" si="3"/>
        <v>5</v>
      </c>
      <c r="U19" s="97">
        <f t="shared" si="3"/>
        <v>4</v>
      </c>
      <c r="V19" s="97">
        <f t="shared" si="3"/>
        <v>1</v>
      </c>
      <c r="W19" s="97">
        <f t="shared" si="3"/>
        <v>11</v>
      </c>
      <c r="X19" s="97">
        <f t="shared" si="3"/>
        <v>2</v>
      </c>
      <c r="Y19" s="97">
        <f t="shared" si="3"/>
        <v>2</v>
      </c>
      <c r="Z19" s="97">
        <f t="shared" si="3"/>
        <v>2</v>
      </c>
      <c r="AA19" s="97">
        <f t="shared" si="3"/>
        <v>3</v>
      </c>
      <c r="AB19" s="97">
        <f t="shared" si="3"/>
        <v>6</v>
      </c>
      <c r="AC19" s="97">
        <f t="shared" si="3"/>
        <v>4</v>
      </c>
      <c r="AD19" s="97">
        <f t="shared" si="3"/>
        <v>4</v>
      </c>
      <c r="AE19" s="97">
        <f t="shared" si="3"/>
        <v>4</v>
      </c>
      <c r="AF19" s="97">
        <f t="shared" si="3"/>
        <v>2</v>
      </c>
      <c r="AG19" s="97">
        <f>SUM(AG17:AG18)</f>
        <v>5</v>
      </c>
      <c r="AH19" s="97">
        <f>SUM(AH17:AH18)</f>
        <v>5</v>
      </c>
      <c r="AI19" s="97">
        <f>SUM(AI17:AI18)</f>
        <v>2</v>
      </c>
      <c r="AJ19" s="97">
        <f>SUM(AJ17:AJ18)</f>
        <v>1</v>
      </c>
      <c r="AK19" s="97">
        <f>SUM(AK17:AK18)</f>
        <v>3</v>
      </c>
      <c r="AL19" s="97">
        <f t="shared" si="3"/>
        <v>2</v>
      </c>
      <c r="AM19" s="97">
        <f t="shared" si="3"/>
        <v>0</v>
      </c>
      <c r="AN19" s="97">
        <f t="shared" si="3"/>
        <v>1</v>
      </c>
      <c r="AO19" s="97">
        <f t="shared" si="3"/>
        <v>0</v>
      </c>
      <c r="AP19" s="97">
        <f t="shared" si="3"/>
        <v>1</v>
      </c>
      <c r="AQ19" s="97">
        <f t="shared" si="3"/>
        <v>3</v>
      </c>
      <c r="AR19" s="97">
        <f t="shared" si="3"/>
        <v>1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97">
        <f t="shared" si="3"/>
        <v>0</v>
      </c>
      <c r="BC19" s="40"/>
      <c r="BD19" s="40"/>
      <c r="BE19" s="105">
        <f>SUM(BE17:BE18)</f>
        <v>50</v>
      </c>
      <c r="BF19" s="111">
        <f>SUM(BF17:BG18)</f>
        <v>176</v>
      </c>
      <c r="BG19" s="111"/>
      <c r="BH19" s="103">
        <f>SUM(BF19/BE19)</f>
        <v>3.52</v>
      </c>
    </row>
    <row r="20" spans="1:60" ht="14.25" thickBot="1" thickTop="1">
      <c r="A20" s="91"/>
      <c r="B20" s="93"/>
      <c r="C20" s="93"/>
      <c r="D20" s="95"/>
      <c r="E20" s="95"/>
      <c r="F20" s="95"/>
      <c r="G20" s="100"/>
      <c r="H20" s="100"/>
      <c r="I20" s="100"/>
      <c r="J20" s="100"/>
      <c r="K20" s="100"/>
      <c r="L20" s="100"/>
      <c r="M20" s="100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55"/>
      <c r="AT20" s="55"/>
      <c r="AU20" s="55"/>
      <c r="AV20" s="55"/>
      <c r="AW20" s="55"/>
      <c r="AX20" s="55"/>
      <c r="AY20" s="55"/>
      <c r="AZ20" s="55"/>
      <c r="BA20" s="55"/>
      <c r="BB20" s="98"/>
      <c r="BC20" s="39"/>
      <c r="BD20" s="39"/>
      <c r="BE20" s="106"/>
      <c r="BF20" s="112"/>
      <c r="BG20" s="112"/>
      <c r="BH20" s="104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6">
        <v>15</v>
      </c>
      <c r="E21" s="57">
        <v>12</v>
      </c>
      <c r="F21" s="57">
        <v>2</v>
      </c>
      <c r="G21" s="57">
        <v>4</v>
      </c>
      <c r="H21" s="57">
        <v>7</v>
      </c>
      <c r="I21" s="57">
        <v>7</v>
      </c>
      <c r="J21" s="57">
        <v>5</v>
      </c>
      <c r="K21" s="57">
        <v>2</v>
      </c>
      <c r="L21" s="57">
        <v>12</v>
      </c>
      <c r="M21" s="57"/>
      <c r="N21" s="57">
        <v>4</v>
      </c>
      <c r="O21" s="57">
        <v>7</v>
      </c>
      <c r="P21" s="57">
        <v>2</v>
      </c>
      <c r="Q21" s="57">
        <v>1</v>
      </c>
      <c r="R21" s="57">
        <v>2</v>
      </c>
      <c r="S21" s="57">
        <v>3</v>
      </c>
      <c r="T21" s="57">
        <v>4</v>
      </c>
      <c r="U21" s="58">
        <v>3</v>
      </c>
      <c r="V21" s="57">
        <v>1</v>
      </c>
      <c r="W21" s="57">
        <v>5</v>
      </c>
      <c r="X21" s="57">
        <v>1</v>
      </c>
      <c r="Y21" s="57">
        <v>1</v>
      </c>
      <c r="Z21" s="57">
        <v>3</v>
      </c>
      <c r="AA21" s="57">
        <v>0</v>
      </c>
      <c r="AB21" s="57">
        <v>2</v>
      </c>
      <c r="AC21" s="57">
        <v>1</v>
      </c>
      <c r="AD21" s="57">
        <v>1</v>
      </c>
      <c r="AE21" s="57">
        <v>2</v>
      </c>
      <c r="AF21" s="57">
        <v>3</v>
      </c>
      <c r="AG21" s="57">
        <v>1</v>
      </c>
      <c r="AH21" s="57">
        <v>2</v>
      </c>
      <c r="AI21" s="57">
        <v>0</v>
      </c>
      <c r="AJ21" s="57">
        <v>2</v>
      </c>
      <c r="AK21" s="57">
        <v>0</v>
      </c>
      <c r="AL21" s="57">
        <v>0</v>
      </c>
      <c r="AM21" s="57">
        <v>2</v>
      </c>
      <c r="AN21" s="57">
        <v>1</v>
      </c>
      <c r="AO21" s="57">
        <v>0</v>
      </c>
      <c r="AP21" s="57">
        <v>1</v>
      </c>
      <c r="AQ21" s="57">
        <v>0</v>
      </c>
      <c r="AR21" s="57">
        <v>2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41"/>
      <c r="BD21" s="42"/>
      <c r="BE21" s="31">
        <v>25</v>
      </c>
      <c r="BF21" s="72">
        <f>SUM(D21:BB21)</f>
        <v>123</v>
      </c>
      <c r="BG21" s="72"/>
      <c r="BH21" s="23">
        <f>BF21/BE21</f>
        <v>4.92</v>
      </c>
    </row>
    <row r="22" spans="1:60" ht="28.5" customHeight="1" thickBot="1" thickTop="1">
      <c r="A22" s="114"/>
      <c r="B22" s="115"/>
      <c r="C22" s="18" t="s">
        <v>18</v>
      </c>
      <c r="D22" s="59">
        <v>2</v>
      </c>
      <c r="E22" s="60">
        <v>0</v>
      </c>
      <c r="F22" s="60">
        <v>1</v>
      </c>
      <c r="G22" s="60">
        <v>3</v>
      </c>
      <c r="H22" s="60">
        <v>1</v>
      </c>
      <c r="I22" s="60">
        <v>0</v>
      </c>
      <c r="J22" s="60">
        <v>0</v>
      </c>
      <c r="K22" s="60">
        <v>3</v>
      </c>
      <c r="L22" s="60">
        <v>1</v>
      </c>
      <c r="M22" s="60"/>
      <c r="N22" s="60">
        <v>1</v>
      </c>
      <c r="O22" s="60">
        <v>1</v>
      </c>
      <c r="P22" s="60">
        <v>2</v>
      </c>
      <c r="Q22" s="60">
        <v>1</v>
      </c>
      <c r="R22" s="60">
        <v>2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1</v>
      </c>
      <c r="AC22" s="60">
        <v>0</v>
      </c>
      <c r="AD22" s="60">
        <v>1</v>
      </c>
      <c r="AE22" s="60">
        <v>0</v>
      </c>
      <c r="AF22" s="60">
        <v>2</v>
      </c>
      <c r="AG22" s="60">
        <v>0</v>
      </c>
      <c r="AH22" s="60">
        <v>2</v>
      </c>
      <c r="AI22" s="60">
        <v>0</v>
      </c>
      <c r="AJ22" s="60">
        <v>0</v>
      </c>
      <c r="AK22" s="60">
        <v>0</v>
      </c>
      <c r="AL22" s="60">
        <v>0</v>
      </c>
      <c r="AM22" s="60">
        <v>1</v>
      </c>
      <c r="AN22" s="60">
        <v>1</v>
      </c>
      <c r="AO22" s="60">
        <v>1</v>
      </c>
      <c r="AP22" s="60">
        <v>1</v>
      </c>
      <c r="AQ22" s="60">
        <v>1</v>
      </c>
      <c r="AR22" s="60">
        <v>2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  <c r="BD22" s="42"/>
      <c r="BE22" s="48">
        <v>25</v>
      </c>
      <c r="BF22" s="72">
        <f>SUM(D22:BB22)</f>
        <v>33</v>
      </c>
      <c r="BG22" s="72"/>
      <c r="BH22" s="23">
        <f>BF22/BE22</f>
        <v>1.32</v>
      </c>
    </row>
    <row r="23" spans="1:60" ht="45" customHeight="1" thickBot="1" thickTop="1">
      <c r="A23" s="114"/>
      <c r="B23" s="93" t="s">
        <v>6</v>
      </c>
      <c r="C23" s="93"/>
      <c r="D23" s="61">
        <f>D21+D22</f>
        <v>17</v>
      </c>
      <c r="E23" s="61">
        <f>E21+E22</f>
        <v>12</v>
      </c>
      <c r="F23" s="61">
        <f>F21+F22</f>
        <v>3</v>
      </c>
      <c r="G23" s="61">
        <f>G21+G22</f>
        <v>7</v>
      </c>
      <c r="H23" s="61">
        <f aca="true" t="shared" si="4" ref="H23:AN23">H21+H22</f>
        <v>8</v>
      </c>
      <c r="I23" s="61">
        <f t="shared" si="4"/>
        <v>7</v>
      </c>
      <c r="J23" s="61">
        <f t="shared" si="4"/>
        <v>5</v>
      </c>
      <c r="K23" s="61">
        <f t="shared" si="4"/>
        <v>5</v>
      </c>
      <c r="L23" s="61">
        <f t="shared" si="4"/>
        <v>13</v>
      </c>
      <c r="M23" s="61">
        <f t="shared" si="4"/>
        <v>0</v>
      </c>
      <c r="N23" s="61">
        <f t="shared" si="4"/>
        <v>5</v>
      </c>
      <c r="O23" s="61">
        <f t="shared" si="4"/>
        <v>8</v>
      </c>
      <c r="P23" s="61">
        <f t="shared" si="4"/>
        <v>4</v>
      </c>
      <c r="Q23" s="61">
        <f t="shared" si="4"/>
        <v>2</v>
      </c>
      <c r="R23" s="61">
        <f t="shared" si="4"/>
        <v>4</v>
      </c>
      <c r="S23" s="61">
        <f t="shared" si="4"/>
        <v>3</v>
      </c>
      <c r="T23" s="61">
        <f t="shared" si="4"/>
        <v>4</v>
      </c>
      <c r="U23" s="61">
        <f t="shared" si="4"/>
        <v>3</v>
      </c>
      <c r="V23" s="61">
        <f t="shared" si="4"/>
        <v>1</v>
      </c>
      <c r="W23" s="61">
        <f t="shared" si="4"/>
        <v>5</v>
      </c>
      <c r="X23" s="61">
        <f t="shared" si="4"/>
        <v>1</v>
      </c>
      <c r="Y23" s="61">
        <f t="shared" si="4"/>
        <v>2</v>
      </c>
      <c r="Z23" s="61">
        <f t="shared" si="4"/>
        <v>4</v>
      </c>
      <c r="AA23" s="61">
        <f t="shared" si="4"/>
        <v>0</v>
      </c>
      <c r="AB23" s="61">
        <f t="shared" si="4"/>
        <v>3</v>
      </c>
      <c r="AC23" s="61">
        <f t="shared" si="4"/>
        <v>1</v>
      </c>
      <c r="AD23" s="61">
        <f t="shared" si="4"/>
        <v>2</v>
      </c>
      <c r="AE23" s="61">
        <f t="shared" si="4"/>
        <v>2</v>
      </c>
      <c r="AF23" s="61">
        <f t="shared" si="4"/>
        <v>5</v>
      </c>
      <c r="AG23" s="61">
        <f t="shared" si="4"/>
        <v>1</v>
      </c>
      <c r="AH23" s="61">
        <f t="shared" si="4"/>
        <v>4</v>
      </c>
      <c r="AI23" s="61">
        <f t="shared" si="4"/>
        <v>0</v>
      </c>
      <c r="AJ23" s="61">
        <f t="shared" si="4"/>
        <v>2</v>
      </c>
      <c r="AK23" s="61">
        <f t="shared" si="4"/>
        <v>0</v>
      </c>
      <c r="AL23" s="61">
        <f t="shared" si="4"/>
        <v>0</v>
      </c>
      <c r="AM23" s="61">
        <f t="shared" si="4"/>
        <v>3</v>
      </c>
      <c r="AN23" s="61">
        <f t="shared" si="4"/>
        <v>2</v>
      </c>
      <c r="AO23" s="61">
        <v>0</v>
      </c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43"/>
      <c r="BD23" s="42"/>
      <c r="BE23" s="47">
        <v>50</v>
      </c>
      <c r="BF23" s="72">
        <f>SUM(D23:BB23)</f>
        <v>148</v>
      </c>
      <c r="BG23" s="72"/>
      <c r="BH23" s="23">
        <f>SUM(BF23/BE23)</f>
        <v>2.96</v>
      </c>
    </row>
    <row r="24" spans="1:60" ht="20.25" thickBot="1" thickTop="1">
      <c r="A24" s="107" t="s">
        <v>26</v>
      </c>
      <c r="B24" s="107"/>
      <c r="C24" s="107"/>
      <c r="D24" s="62">
        <f>SUM(D11,D16,D19,D23)</f>
        <v>116</v>
      </c>
      <c r="E24" s="62">
        <f aca="true" t="shared" si="5" ref="E24:BB24">SUM(E11,E16,E19,E23)</f>
        <v>54</v>
      </c>
      <c r="F24" s="62">
        <f t="shared" si="5"/>
        <v>43</v>
      </c>
      <c r="G24" s="62">
        <f t="shared" si="5"/>
        <v>33</v>
      </c>
      <c r="H24" s="62">
        <f t="shared" si="5"/>
        <v>39</v>
      </c>
      <c r="I24" s="62">
        <f t="shared" si="5"/>
        <v>37</v>
      </c>
      <c r="J24" s="62">
        <f t="shared" si="5"/>
        <v>23</v>
      </c>
      <c r="K24" s="62">
        <f t="shared" si="5"/>
        <v>61</v>
      </c>
      <c r="L24" s="62">
        <f t="shared" si="5"/>
        <v>96</v>
      </c>
      <c r="M24" s="62">
        <f t="shared" si="5"/>
        <v>0</v>
      </c>
      <c r="N24" s="62">
        <f t="shared" si="5"/>
        <v>53</v>
      </c>
      <c r="O24" s="62">
        <f t="shared" si="5"/>
        <v>48</v>
      </c>
      <c r="P24" s="62">
        <f t="shared" si="5"/>
        <v>52</v>
      </c>
      <c r="Q24" s="62">
        <f t="shared" si="5"/>
        <v>30</v>
      </c>
      <c r="R24" s="62">
        <f t="shared" si="5"/>
        <v>36</v>
      </c>
      <c r="S24" s="62">
        <f t="shared" si="5"/>
        <v>27</v>
      </c>
      <c r="T24" s="62">
        <f t="shared" si="5"/>
        <v>40</v>
      </c>
      <c r="U24" s="62">
        <f t="shared" si="5"/>
        <v>25</v>
      </c>
      <c r="V24" s="62">
        <f t="shared" si="5"/>
        <v>24</v>
      </c>
      <c r="W24" s="62">
        <f t="shared" si="5"/>
        <v>62</v>
      </c>
      <c r="X24" s="62">
        <f t="shared" si="5"/>
        <v>23</v>
      </c>
      <c r="Y24" s="62">
        <f t="shared" si="5"/>
        <v>21</v>
      </c>
      <c r="Z24" s="62">
        <f t="shared" si="5"/>
        <v>21</v>
      </c>
      <c r="AA24" s="62">
        <f t="shared" si="5"/>
        <v>19</v>
      </c>
      <c r="AB24" s="62">
        <f t="shared" si="5"/>
        <v>23</v>
      </c>
      <c r="AC24" s="62">
        <f t="shared" si="5"/>
        <v>29</v>
      </c>
      <c r="AD24" s="62">
        <f t="shared" si="5"/>
        <v>21</v>
      </c>
      <c r="AE24" s="62">
        <f t="shared" si="5"/>
        <v>18</v>
      </c>
      <c r="AF24" s="62">
        <f t="shared" si="5"/>
        <v>24</v>
      </c>
      <c r="AG24" s="62">
        <f t="shared" si="5"/>
        <v>29</v>
      </c>
      <c r="AH24" s="62">
        <f t="shared" si="5"/>
        <v>28</v>
      </c>
      <c r="AI24" s="62">
        <f t="shared" si="5"/>
        <v>16</v>
      </c>
      <c r="AJ24" s="62">
        <f t="shared" si="5"/>
        <v>16</v>
      </c>
      <c r="AK24" s="62">
        <f t="shared" si="5"/>
        <v>12</v>
      </c>
      <c r="AL24" s="62">
        <f t="shared" si="5"/>
        <v>26</v>
      </c>
      <c r="AM24" s="62">
        <f t="shared" si="5"/>
        <v>19</v>
      </c>
      <c r="AN24" s="62">
        <f t="shared" si="5"/>
        <v>17</v>
      </c>
      <c r="AO24" s="62">
        <f t="shared" si="5"/>
        <v>22</v>
      </c>
      <c r="AP24" s="62">
        <f t="shared" si="5"/>
        <v>12</v>
      </c>
      <c r="AQ24" s="62">
        <f t="shared" si="5"/>
        <v>25</v>
      </c>
      <c r="AR24" s="62">
        <f t="shared" si="5"/>
        <v>27</v>
      </c>
      <c r="AS24" s="62">
        <f t="shared" si="5"/>
        <v>0</v>
      </c>
      <c r="AT24" s="62">
        <f t="shared" si="5"/>
        <v>0</v>
      </c>
      <c r="AU24" s="62">
        <f t="shared" si="5"/>
        <v>0</v>
      </c>
      <c r="AV24" s="62">
        <f t="shared" si="5"/>
        <v>0</v>
      </c>
      <c r="AW24" s="62">
        <f t="shared" si="5"/>
        <v>0</v>
      </c>
      <c r="AX24" s="62">
        <f t="shared" si="5"/>
        <v>0</v>
      </c>
      <c r="AY24" s="62">
        <f t="shared" si="5"/>
        <v>0</v>
      </c>
      <c r="AZ24" s="62">
        <f t="shared" si="5"/>
        <v>0</v>
      </c>
      <c r="BA24" s="62">
        <f t="shared" si="5"/>
        <v>0</v>
      </c>
      <c r="BB24" s="62">
        <f t="shared" si="5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8">
        <f>SUM(D24:BA24)</f>
        <v>1347</v>
      </c>
      <c r="BG24" s="109"/>
      <c r="BH24" s="45">
        <f>SUM(BF24/BE24)</f>
        <v>3.592</v>
      </c>
    </row>
    <row r="25" spans="1:59" ht="19.5" thickTop="1">
      <c r="A25" s="10"/>
      <c r="J25" s="3" t="s">
        <v>5</v>
      </c>
      <c r="BF25" s="63"/>
      <c r="BG25" s="63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3">
    <mergeCell ref="BF9:BG10"/>
    <mergeCell ref="BH9:BH10"/>
    <mergeCell ref="AN9:AN10"/>
    <mergeCell ref="AO9:AO10"/>
    <mergeCell ref="AP9:AP10"/>
    <mergeCell ref="AQ9:AQ10"/>
    <mergeCell ref="AD9:AD10"/>
    <mergeCell ref="AR9:AR10"/>
    <mergeCell ref="AE9:AE10"/>
    <mergeCell ref="AF9:AF10"/>
    <mergeCell ref="AG9:AG10"/>
    <mergeCell ref="AI9:AI10"/>
    <mergeCell ref="AH9:AH10"/>
    <mergeCell ref="AJ9:AJ10"/>
    <mergeCell ref="AL9:AL10"/>
    <mergeCell ref="U9:U10"/>
    <mergeCell ref="V9:V10"/>
    <mergeCell ref="W9:W10"/>
    <mergeCell ref="X9:X10"/>
    <mergeCell ref="Y9:Y10"/>
    <mergeCell ref="AC9:AC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9:BB10"/>
    <mergeCell ref="AK9:AK10"/>
    <mergeCell ref="AM9:AM10"/>
    <mergeCell ref="BE9:BE10"/>
    <mergeCell ref="A24:C24"/>
    <mergeCell ref="BF24:BG24"/>
    <mergeCell ref="A12:A16"/>
    <mergeCell ref="BF17:BG17"/>
    <mergeCell ref="AC19:AC20"/>
    <mergeCell ref="AD19:AD20"/>
    <mergeCell ref="W19:W20"/>
    <mergeCell ref="X19:X20"/>
    <mergeCell ref="Y19:Y20"/>
    <mergeCell ref="AM19:AM20"/>
    <mergeCell ref="BH19:BH20"/>
    <mergeCell ref="U19:U20"/>
    <mergeCell ref="V19:V20"/>
    <mergeCell ref="BB19:BB20"/>
    <mergeCell ref="BE19:BE20"/>
    <mergeCell ref="BF7:BG7"/>
    <mergeCell ref="AG19:AG20"/>
    <mergeCell ref="Z9:Z10"/>
    <mergeCell ref="AA9:AA10"/>
    <mergeCell ref="AB9:AB10"/>
    <mergeCell ref="AB19:AB20"/>
    <mergeCell ref="AH19:AH20"/>
    <mergeCell ref="AE19:AE20"/>
    <mergeCell ref="AF19:AF20"/>
    <mergeCell ref="AL19:AL20"/>
    <mergeCell ref="T19:T20"/>
    <mergeCell ref="Z19:Z20"/>
    <mergeCell ref="N19:N20"/>
    <mergeCell ref="O19:O20"/>
    <mergeCell ref="P19:P20"/>
    <mergeCell ref="Q19:Q20"/>
    <mergeCell ref="BF18:BG18"/>
    <mergeCell ref="AO19:AO20"/>
    <mergeCell ref="AP19:AP20"/>
    <mergeCell ref="AQ19:AQ20"/>
    <mergeCell ref="AR19:AR20"/>
    <mergeCell ref="AA19:AA20"/>
    <mergeCell ref="R19:R20"/>
    <mergeCell ref="S19:S20"/>
    <mergeCell ref="F19:F20"/>
    <mergeCell ref="G19:G20"/>
    <mergeCell ref="I19:I20"/>
    <mergeCell ref="H19:H20"/>
    <mergeCell ref="J19:J20"/>
    <mergeCell ref="K19:K20"/>
    <mergeCell ref="L19:L20"/>
    <mergeCell ref="M19:M20"/>
    <mergeCell ref="A17:A20"/>
    <mergeCell ref="B17:B18"/>
    <mergeCell ref="B19:C20"/>
    <mergeCell ref="D19:D20"/>
    <mergeCell ref="E19:E20"/>
    <mergeCell ref="B11:C11"/>
    <mergeCell ref="B12:B14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6:BG6"/>
    <mergeCell ref="A6:A11"/>
    <mergeCell ref="BF11:BG11"/>
    <mergeCell ref="BF8:BG8"/>
    <mergeCell ref="C9:C10"/>
    <mergeCell ref="D9:D10"/>
    <mergeCell ref="E9:E10"/>
    <mergeCell ref="F9:F10"/>
    <mergeCell ref="G9:G10"/>
    <mergeCell ref="H9:H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F13:B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2020-08-11T08:52:28Z</dcterms:modified>
  <cp:category/>
  <cp:version/>
  <cp:contentType/>
  <cp:contentStatus/>
</cp:coreProperties>
</file>