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<sst xmlns="http://schemas.openxmlformats.org/spreadsheetml/2006/main" count="41" uniqueCount="29">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</sst>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35" borderId="3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4" fillId="33" borderId="10" xfId="0" applyFont="1" applyFill="1" applyBorder="1" applyAlignment="1">
      <alignment horizontal="center" vertical="center" textRotation="45"/>
    </xf>
    <xf numFmtId="0" fontId="2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1" zoomScaleSheetLayoutView="91" zoomScalePageLayoutView="0" workbookViewId="0" topLeftCell="C9">
      <selection activeCell="S24" sqref="S24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120"/>
      <c r="B1" s="98" t="s">
        <v>25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</row>
    <row r="2" spans="1:60" ht="32.25" customHeight="1">
      <c r="A2" s="120"/>
      <c r="B2" s="117" t="s">
        <v>16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</row>
    <row r="3" spans="1:62" ht="30" customHeight="1" thickBot="1">
      <c r="A3" s="115"/>
      <c r="B3" s="118" t="s">
        <v>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4"/>
      <c r="BJ3" s="4"/>
    </row>
    <row r="4" spans="1:62" ht="33" customHeight="1" thickBot="1" thickTop="1">
      <c r="A4" s="116" t="s">
        <v>19</v>
      </c>
      <c r="B4" s="105" t="s">
        <v>20</v>
      </c>
      <c r="C4" s="105" t="s">
        <v>21</v>
      </c>
      <c r="D4" s="80" t="s">
        <v>2</v>
      </c>
      <c r="E4" s="80"/>
      <c r="F4" s="80"/>
      <c r="G4" s="80"/>
      <c r="H4" s="80"/>
      <c r="I4" s="80"/>
      <c r="J4" s="80"/>
      <c r="K4" s="80"/>
      <c r="L4" s="80"/>
      <c r="M4" s="80"/>
      <c r="N4" s="80" t="s">
        <v>3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15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103"/>
      <c r="BE4" s="80"/>
      <c r="BF4" s="80"/>
      <c r="BG4" s="80"/>
      <c r="BH4" s="101" t="s">
        <v>8</v>
      </c>
      <c r="BI4" s="2"/>
      <c r="BJ4" s="4"/>
    </row>
    <row r="5" spans="1:63" ht="33" thickBot="1" thickTop="1">
      <c r="A5" s="116"/>
      <c r="B5" s="105"/>
      <c r="C5" s="105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104" t="s">
        <v>13</v>
      </c>
      <c r="BG5" s="104"/>
      <c r="BH5" s="102"/>
      <c r="BI5" s="1"/>
      <c r="BJ5" s="1"/>
      <c r="BK5" s="5"/>
    </row>
    <row r="6" spans="1:63" ht="30" thickBot="1" thickTop="1">
      <c r="A6" s="109" t="s">
        <v>22</v>
      </c>
      <c r="B6" s="100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9">
        <f>SUM(D6:BB6)</f>
        <v>214</v>
      </c>
      <c r="BG6" s="79"/>
      <c r="BH6" s="23">
        <f>BF6/BE6</f>
        <v>4.28</v>
      </c>
      <c r="BI6" s="6"/>
      <c r="BJ6" s="1"/>
      <c r="BK6" s="5"/>
    </row>
    <row r="7" spans="1:63" ht="30" thickBot="1" thickTop="1">
      <c r="A7" s="110"/>
      <c r="B7" s="100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9">
        <f>SUM(D7:BB7)</f>
        <v>49</v>
      </c>
      <c r="BG7" s="79"/>
      <c r="BH7" s="23">
        <f>BF7/BE7</f>
        <v>0.98</v>
      </c>
      <c r="BI7" s="6"/>
      <c r="BJ7" s="1"/>
      <c r="BK7" s="5"/>
    </row>
    <row r="8" spans="1:63" ht="30" thickBot="1" thickTop="1">
      <c r="A8" s="110"/>
      <c r="B8" s="100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9">
        <f>SUM(D8:BB8)</f>
        <v>51</v>
      </c>
      <c r="BG8" s="79"/>
      <c r="BH8" s="23">
        <f>BF8/BE8</f>
        <v>1.02</v>
      </c>
      <c r="BI8" s="6"/>
      <c r="BJ8" s="1"/>
      <c r="BK8" s="5"/>
    </row>
    <row r="9" spans="1:63" ht="16.5" customHeight="1" thickBot="1" thickTop="1">
      <c r="A9" s="110"/>
      <c r="B9" s="106" t="s">
        <v>1</v>
      </c>
      <c r="C9" s="111" t="s">
        <v>12</v>
      </c>
      <c r="D9" s="113">
        <v>0</v>
      </c>
      <c r="E9" s="64">
        <v>1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</v>
      </c>
      <c r="L9" s="64">
        <v>0</v>
      </c>
      <c r="M9" s="64"/>
      <c r="N9" s="64">
        <v>0</v>
      </c>
      <c r="O9" s="64">
        <v>1</v>
      </c>
      <c r="P9" s="64">
        <v>0</v>
      </c>
      <c r="Q9" s="64">
        <v>0</v>
      </c>
      <c r="R9" s="64">
        <v>0</v>
      </c>
      <c r="S9" s="64">
        <v>0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27"/>
      <c r="AT9" s="27"/>
      <c r="AU9" s="27"/>
      <c r="AV9" s="27"/>
      <c r="AW9" s="27"/>
      <c r="AX9" s="27"/>
      <c r="AY9" s="27"/>
      <c r="AZ9" s="27"/>
      <c r="BA9" s="27"/>
      <c r="BB9" s="64"/>
      <c r="BC9" s="25"/>
      <c r="BD9" s="26"/>
      <c r="BE9" s="66">
        <v>50</v>
      </c>
      <c r="BF9" s="68">
        <f>SUM(D9:BB10)</f>
        <v>3</v>
      </c>
      <c r="BG9" s="69"/>
      <c r="BH9" s="72">
        <f>BF9/BE9</f>
        <v>0.06</v>
      </c>
      <c r="BI9" s="6"/>
      <c r="BJ9" s="1"/>
      <c r="BK9" s="5"/>
    </row>
    <row r="10" spans="1:63" ht="25.5" customHeight="1" thickBot="1" thickTop="1">
      <c r="A10" s="110"/>
      <c r="B10" s="107"/>
      <c r="C10" s="112"/>
      <c r="D10" s="11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50"/>
      <c r="AT10" s="50"/>
      <c r="AU10" s="50"/>
      <c r="AV10" s="50"/>
      <c r="AW10" s="50"/>
      <c r="AX10" s="50"/>
      <c r="AY10" s="50"/>
      <c r="AZ10" s="50"/>
      <c r="BA10" s="50"/>
      <c r="BB10" s="65"/>
      <c r="BC10" s="27"/>
      <c r="BD10" s="29"/>
      <c r="BE10" s="67"/>
      <c r="BF10" s="70"/>
      <c r="BG10" s="71"/>
      <c r="BH10" s="73"/>
      <c r="BI10" s="6"/>
      <c r="BJ10" s="1"/>
      <c r="BK10" s="5" t="s">
        <v>14</v>
      </c>
    </row>
    <row r="11" spans="1:63" ht="15.75" thickBot="1" thickTop="1">
      <c r="A11" s="110"/>
      <c r="B11" s="119" t="s">
        <v>6</v>
      </c>
      <c r="C11" s="119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0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 t="shared" si="0"/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0</v>
      </c>
      <c r="AK11" s="30">
        <f t="shared" si="0"/>
        <v>0</v>
      </c>
      <c r="AL11" s="30">
        <f t="shared" si="0"/>
        <v>0</v>
      </c>
      <c r="AM11" s="30">
        <f t="shared" si="0"/>
        <v>0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9">
        <f>SUM(D11:BB11)</f>
        <v>317</v>
      </c>
      <c r="BG11" s="79"/>
      <c r="BH11" s="23">
        <f>SUM(BF11/BE11)</f>
        <v>1.585</v>
      </c>
      <c r="BI11" s="7"/>
      <c r="BJ11" s="7"/>
      <c r="BK11" s="5"/>
    </row>
    <row r="12" spans="1:63" ht="27.75" customHeight="1" thickBot="1" thickTop="1">
      <c r="A12" s="87" t="s">
        <v>23</v>
      </c>
      <c r="B12" s="108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9">
        <f>SUM(D12:BB12)</f>
        <v>181</v>
      </c>
      <c r="BG12" s="79"/>
      <c r="BH12" s="23">
        <f>BF12/BE12</f>
        <v>7.24</v>
      </c>
      <c r="BI12" s="6"/>
      <c r="BJ12" s="1"/>
      <c r="BK12" s="5"/>
    </row>
    <row r="13" spans="1:63" ht="29.25" customHeight="1" thickBot="1" thickTop="1">
      <c r="A13" s="87"/>
      <c r="B13" s="108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9">
        <f>SUM(D13:BB13)</f>
        <v>43</v>
      </c>
      <c r="BG13" s="79"/>
      <c r="BH13" s="23">
        <f>BF13/BE13</f>
        <v>1.72</v>
      </c>
      <c r="BI13" s="6"/>
      <c r="BJ13" s="1"/>
      <c r="BK13" s="5"/>
    </row>
    <row r="14" spans="1:63" ht="0.75" customHeight="1" hidden="1" thickBot="1">
      <c r="A14" s="87"/>
      <c r="B14" s="108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87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/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2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88">
        <f>SUM(D15:BB15)</f>
        <v>2</v>
      </c>
      <c r="BG15" s="89"/>
      <c r="BH15" s="23">
        <f>BF15/BE15</f>
        <v>0.08</v>
      </c>
      <c r="BI15" s="6"/>
      <c r="BJ15" s="1"/>
      <c r="BK15" s="5"/>
    </row>
    <row r="16" spans="1:63" ht="23.25" customHeight="1" thickBot="1" thickTop="1">
      <c r="A16" s="87"/>
      <c r="B16" s="119" t="s">
        <v>6</v>
      </c>
      <c r="C16" s="119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0</v>
      </c>
      <c r="U16" s="34">
        <f t="shared" si="1"/>
        <v>0</v>
      </c>
      <c r="V16" s="34">
        <f t="shared" si="1"/>
        <v>0</v>
      </c>
      <c r="W16" s="34">
        <f t="shared" si="1"/>
        <v>0</v>
      </c>
      <c r="X16" s="34">
        <f t="shared" si="1"/>
        <v>0</v>
      </c>
      <c r="Y16" s="34">
        <f t="shared" si="1"/>
        <v>0</v>
      </c>
      <c r="Z16" s="34">
        <f t="shared" si="1"/>
        <v>0</v>
      </c>
      <c r="AA16" s="34">
        <f t="shared" si="1"/>
        <v>0</v>
      </c>
      <c r="AB16" s="34">
        <f t="shared" si="1"/>
        <v>0</v>
      </c>
      <c r="AC16" s="34">
        <f t="shared" si="1"/>
        <v>0</v>
      </c>
      <c r="AD16" s="34">
        <f t="shared" si="1"/>
        <v>0</v>
      </c>
      <c r="AE16" s="34">
        <f t="shared" si="1"/>
        <v>0</v>
      </c>
      <c r="AF16" s="34">
        <f t="shared" si="1"/>
        <v>0</v>
      </c>
      <c r="AG16" s="34">
        <f t="shared" si="1"/>
        <v>0</v>
      </c>
      <c r="AH16" s="34">
        <f t="shared" si="1"/>
        <v>0</v>
      </c>
      <c r="AI16" s="34">
        <f t="shared" si="1"/>
        <v>0</v>
      </c>
      <c r="AJ16" s="34">
        <f t="shared" si="1"/>
        <v>0</v>
      </c>
      <c r="AK16" s="34">
        <f t="shared" si="1"/>
        <v>0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88">
        <f>SUM(D16:BB16)</f>
        <v>226</v>
      </c>
      <c r="BG16" s="89"/>
      <c r="BH16" s="23">
        <f>SUM(BF16/BE16)</f>
        <v>3.013333333333333</v>
      </c>
      <c r="BI16" s="7"/>
      <c r="BJ16" s="7"/>
      <c r="BK16" s="5"/>
    </row>
    <row r="17" spans="1:63" s="8" customFormat="1" ht="27" customHeight="1" thickBot="1" thickTop="1">
      <c r="A17" s="94" t="s">
        <v>24</v>
      </c>
      <c r="B17" s="95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88">
        <f>SUM(D17:BB17)</f>
        <v>78</v>
      </c>
      <c r="BG17" s="89"/>
      <c r="BH17" s="23">
        <f>BF17/BE17</f>
        <v>3.12</v>
      </c>
      <c r="BI17" s="9"/>
      <c r="BJ17" s="9"/>
      <c r="BK17" s="9"/>
    </row>
    <row r="18" spans="1:63" ht="32.25" customHeight="1" thickBot="1" thickTop="1">
      <c r="A18" s="94"/>
      <c r="B18" s="95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/>
      <c r="U18" s="53"/>
      <c r="V18" s="53"/>
      <c r="W18" s="53"/>
      <c r="X18" s="53"/>
      <c r="Y18" s="53"/>
      <c r="Z18" s="53"/>
      <c r="AA18" s="53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68">
        <f>SUM(D18:BB18)</f>
        <v>24</v>
      </c>
      <c r="BG18" s="69"/>
      <c r="BH18" s="28">
        <f>BF18/BE18</f>
        <v>0.96</v>
      </c>
      <c r="BI18" s="5"/>
      <c r="BJ18" s="5"/>
      <c r="BK18" s="5"/>
    </row>
    <row r="19" spans="1:60" ht="14.25" thickBot="1" thickTop="1">
      <c r="A19" s="94"/>
      <c r="B19" s="78" t="s">
        <v>6</v>
      </c>
      <c r="C19" s="78"/>
      <c r="D19" s="96">
        <f>D17+D18</f>
        <v>22</v>
      </c>
      <c r="E19" s="96">
        <f>E17+E18</f>
        <v>6</v>
      </c>
      <c r="F19" s="96">
        <f>F17+F18</f>
        <v>7</v>
      </c>
      <c r="G19" s="92">
        <f aca="true" t="shared" si="2" ref="G19:M19">SUM(G17:G18)</f>
        <v>4</v>
      </c>
      <c r="H19" s="92">
        <f t="shared" si="2"/>
        <v>3</v>
      </c>
      <c r="I19" s="92">
        <f t="shared" si="2"/>
        <v>6</v>
      </c>
      <c r="J19" s="92">
        <f>SUM(J17+J18)</f>
        <v>3</v>
      </c>
      <c r="K19" s="92">
        <f t="shared" si="2"/>
        <v>13</v>
      </c>
      <c r="L19" s="92">
        <f t="shared" si="2"/>
        <v>10</v>
      </c>
      <c r="M19" s="92">
        <f t="shared" si="2"/>
        <v>0</v>
      </c>
      <c r="N19" s="74">
        <f aca="true" t="shared" si="3" ref="N19:BB19">SUM(N17:N18)</f>
        <v>5</v>
      </c>
      <c r="O19" s="74">
        <f t="shared" si="3"/>
        <v>4</v>
      </c>
      <c r="P19" s="74">
        <f t="shared" si="3"/>
        <v>9</v>
      </c>
      <c r="Q19" s="74">
        <f t="shared" si="3"/>
        <v>3</v>
      </c>
      <c r="R19" s="74">
        <f t="shared" si="3"/>
        <v>6</v>
      </c>
      <c r="S19" s="74">
        <f t="shared" si="3"/>
        <v>1</v>
      </c>
      <c r="T19" s="74">
        <f t="shared" si="3"/>
        <v>0</v>
      </c>
      <c r="U19" s="74">
        <f t="shared" si="3"/>
        <v>0</v>
      </c>
      <c r="V19" s="74">
        <f t="shared" si="3"/>
        <v>0</v>
      </c>
      <c r="W19" s="74">
        <f t="shared" si="3"/>
        <v>0</v>
      </c>
      <c r="X19" s="74">
        <f t="shared" si="3"/>
        <v>0</v>
      </c>
      <c r="Y19" s="74">
        <f t="shared" si="3"/>
        <v>0</v>
      </c>
      <c r="Z19" s="74">
        <f t="shared" si="3"/>
        <v>0</v>
      </c>
      <c r="AA19" s="74">
        <f t="shared" si="3"/>
        <v>0</v>
      </c>
      <c r="AB19" s="74">
        <f t="shared" si="3"/>
        <v>0</v>
      </c>
      <c r="AC19" s="74">
        <f t="shared" si="3"/>
        <v>0</v>
      </c>
      <c r="AD19" s="74">
        <f t="shared" si="3"/>
        <v>0</v>
      </c>
      <c r="AE19" s="74">
        <f t="shared" si="3"/>
        <v>0</v>
      </c>
      <c r="AF19" s="74">
        <f t="shared" si="3"/>
        <v>0</v>
      </c>
      <c r="AG19" s="74">
        <f>SUM(AG17:AG18)</f>
        <v>0</v>
      </c>
      <c r="AH19" s="54">
        <v>0</v>
      </c>
      <c r="AI19" s="74">
        <f>SUM(AI17:AI18)</f>
        <v>0</v>
      </c>
      <c r="AJ19" s="74">
        <f>SUM(AJ17:AJ18)</f>
        <v>0</v>
      </c>
      <c r="AK19" s="74">
        <f>SUM(AK17:AK18)</f>
        <v>0</v>
      </c>
      <c r="AL19" s="74">
        <f t="shared" si="3"/>
        <v>0</v>
      </c>
      <c r="AM19" s="74">
        <f t="shared" si="3"/>
        <v>0</v>
      </c>
      <c r="AN19" s="74">
        <f t="shared" si="3"/>
        <v>0</v>
      </c>
      <c r="AO19" s="74">
        <f t="shared" si="3"/>
        <v>0</v>
      </c>
      <c r="AP19" s="74">
        <f t="shared" si="3"/>
        <v>0</v>
      </c>
      <c r="AQ19" s="74">
        <f t="shared" si="3"/>
        <v>0</v>
      </c>
      <c r="AR19" s="74">
        <f t="shared" si="3"/>
        <v>0</v>
      </c>
      <c r="AS19" s="55"/>
      <c r="AT19" s="55"/>
      <c r="AU19" s="55"/>
      <c r="AV19" s="55"/>
      <c r="AW19" s="55"/>
      <c r="AX19" s="55"/>
      <c r="AY19" s="55"/>
      <c r="AZ19" s="55"/>
      <c r="BA19" s="55"/>
      <c r="BB19" s="74">
        <f t="shared" si="3"/>
        <v>0</v>
      </c>
      <c r="BC19" s="40"/>
      <c r="BD19" s="40"/>
      <c r="BE19" s="83">
        <f>SUM(BE17:BE18)</f>
        <v>50</v>
      </c>
      <c r="BF19" s="81">
        <f>SUM(BF17:BG18)</f>
        <v>102</v>
      </c>
      <c r="BG19" s="81"/>
      <c r="BH19" s="90">
        <f>SUM(BF19/BE19)</f>
        <v>2.04</v>
      </c>
    </row>
    <row r="20" spans="1:60" ht="14.25" thickBot="1" thickTop="1">
      <c r="A20" s="94"/>
      <c r="B20" s="78"/>
      <c r="C20" s="78"/>
      <c r="D20" s="97"/>
      <c r="E20" s="97"/>
      <c r="F20" s="97"/>
      <c r="G20" s="93"/>
      <c r="H20" s="93"/>
      <c r="I20" s="93"/>
      <c r="J20" s="93"/>
      <c r="K20" s="93"/>
      <c r="L20" s="93"/>
      <c r="M20" s="93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56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56"/>
      <c r="AT20" s="56"/>
      <c r="AU20" s="56"/>
      <c r="AV20" s="56"/>
      <c r="AW20" s="56"/>
      <c r="AX20" s="56"/>
      <c r="AY20" s="56"/>
      <c r="AZ20" s="56"/>
      <c r="BA20" s="56"/>
      <c r="BB20" s="75"/>
      <c r="BC20" s="39"/>
      <c r="BD20" s="39"/>
      <c r="BE20" s="66"/>
      <c r="BF20" s="82"/>
      <c r="BG20" s="82"/>
      <c r="BH20" s="91"/>
    </row>
    <row r="21" spans="1:60" ht="31.5" customHeight="1" thickBot="1" thickTop="1">
      <c r="A21" s="76" t="s">
        <v>27</v>
      </c>
      <c r="B21" s="77" t="s">
        <v>0</v>
      </c>
      <c r="C21" s="18" t="s">
        <v>17</v>
      </c>
      <c r="D21" s="57">
        <v>15</v>
      </c>
      <c r="E21" s="58">
        <v>12</v>
      </c>
      <c r="F21" s="58">
        <v>2</v>
      </c>
      <c r="G21" s="58">
        <v>4</v>
      </c>
      <c r="H21" s="58">
        <v>7</v>
      </c>
      <c r="I21" s="58">
        <v>7</v>
      </c>
      <c r="J21" s="58">
        <v>5</v>
      </c>
      <c r="K21" s="58">
        <v>2</v>
      </c>
      <c r="L21" s="58">
        <v>12</v>
      </c>
      <c r="M21" s="58"/>
      <c r="N21" s="58">
        <v>4</v>
      </c>
      <c r="O21" s="58">
        <v>7</v>
      </c>
      <c r="P21" s="58">
        <v>2</v>
      </c>
      <c r="Q21" s="58">
        <v>1</v>
      </c>
      <c r="R21" s="58">
        <v>2</v>
      </c>
      <c r="S21" s="58">
        <v>3</v>
      </c>
      <c r="T21" s="58"/>
      <c r="U21" s="59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41"/>
      <c r="BD21" s="42"/>
      <c r="BE21" s="31">
        <v>25</v>
      </c>
      <c r="BF21" s="79">
        <f>SUM(D21:BB21)</f>
        <v>85</v>
      </c>
      <c r="BG21" s="79"/>
      <c r="BH21" s="23">
        <f>BF21/BE21</f>
        <v>3.4</v>
      </c>
    </row>
    <row r="22" spans="1:60" ht="28.5" customHeight="1" thickBot="1" thickTop="1">
      <c r="A22" s="76"/>
      <c r="B22" s="77"/>
      <c r="C22" s="18" t="s">
        <v>18</v>
      </c>
      <c r="D22" s="60">
        <v>2</v>
      </c>
      <c r="E22" s="61">
        <v>0</v>
      </c>
      <c r="F22" s="61">
        <v>1</v>
      </c>
      <c r="G22" s="61">
        <v>3</v>
      </c>
      <c r="H22" s="61">
        <v>1</v>
      </c>
      <c r="I22" s="61">
        <v>0</v>
      </c>
      <c r="J22" s="61">
        <v>0</v>
      </c>
      <c r="K22" s="61">
        <v>3</v>
      </c>
      <c r="L22" s="61">
        <v>1</v>
      </c>
      <c r="M22" s="61"/>
      <c r="N22" s="61">
        <v>1</v>
      </c>
      <c r="O22" s="61">
        <v>1</v>
      </c>
      <c r="P22" s="61">
        <v>2</v>
      </c>
      <c r="Q22" s="61">
        <v>1</v>
      </c>
      <c r="R22" s="61">
        <v>2</v>
      </c>
      <c r="S22" s="61">
        <v>0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41"/>
      <c r="BD22" s="42"/>
      <c r="BE22" s="48">
        <v>25</v>
      </c>
      <c r="BF22" s="79">
        <f>SUM(D22:BB22)</f>
        <v>18</v>
      </c>
      <c r="BG22" s="79"/>
      <c r="BH22" s="23">
        <f>BF22/BE22</f>
        <v>0.72</v>
      </c>
    </row>
    <row r="23" spans="1:60" ht="45" customHeight="1" thickBot="1" thickTop="1">
      <c r="A23" s="76"/>
      <c r="B23" s="78" t="s">
        <v>6</v>
      </c>
      <c r="C23" s="78"/>
      <c r="D23" s="62">
        <f>D21+D22</f>
        <v>17</v>
      </c>
      <c r="E23" s="62">
        <f>E21+E22</f>
        <v>12</v>
      </c>
      <c r="F23" s="62">
        <f>F21+F22</f>
        <v>3</v>
      </c>
      <c r="G23" s="62">
        <f>G21+G22</f>
        <v>7</v>
      </c>
      <c r="H23" s="62">
        <f aca="true" t="shared" si="4" ref="H23:AN23">H21+H22</f>
        <v>8</v>
      </c>
      <c r="I23" s="62">
        <f t="shared" si="4"/>
        <v>7</v>
      </c>
      <c r="J23" s="62">
        <f t="shared" si="4"/>
        <v>5</v>
      </c>
      <c r="K23" s="62">
        <f t="shared" si="4"/>
        <v>5</v>
      </c>
      <c r="L23" s="62">
        <f t="shared" si="4"/>
        <v>13</v>
      </c>
      <c r="M23" s="62">
        <f t="shared" si="4"/>
        <v>0</v>
      </c>
      <c r="N23" s="62">
        <f t="shared" si="4"/>
        <v>5</v>
      </c>
      <c r="O23" s="62">
        <f t="shared" si="4"/>
        <v>8</v>
      </c>
      <c r="P23" s="62">
        <f t="shared" si="4"/>
        <v>4</v>
      </c>
      <c r="Q23" s="62">
        <f t="shared" si="4"/>
        <v>2</v>
      </c>
      <c r="R23" s="62">
        <f t="shared" si="4"/>
        <v>4</v>
      </c>
      <c r="S23" s="62">
        <f t="shared" si="4"/>
        <v>3</v>
      </c>
      <c r="T23" s="62">
        <f t="shared" si="4"/>
        <v>0</v>
      </c>
      <c r="U23" s="62">
        <f t="shared" si="4"/>
        <v>0</v>
      </c>
      <c r="V23" s="62">
        <f t="shared" si="4"/>
        <v>0</v>
      </c>
      <c r="W23" s="62">
        <f t="shared" si="4"/>
        <v>0</v>
      </c>
      <c r="X23" s="62">
        <f t="shared" si="4"/>
        <v>0</v>
      </c>
      <c r="Y23" s="62">
        <f t="shared" si="4"/>
        <v>0</v>
      </c>
      <c r="Z23" s="62">
        <f t="shared" si="4"/>
        <v>0</v>
      </c>
      <c r="AA23" s="62">
        <f t="shared" si="4"/>
        <v>0</v>
      </c>
      <c r="AB23" s="62">
        <f t="shared" si="4"/>
        <v>0</v>
      </c>
      <c r="AC23" s="62">
        <f t="shared" si="4"/>
        <v>0</v>
      </c>
      <c r="AD23" s="62">
        <f t="shared" si="4"/>
        <v>0</v>
      </c>
      <c r="AE23" s="62">
        <f t="shared" si="4"/>
        <v>0</v>
      </c>
      <c r="AF23" s="62">
        <f t="shared" si="4"/>
        <v>0</v>
      </c>
      <c r="AG23" s="62">
        <f t="shared" si="4"/>
        <v>0</v>
      </c>
      <c r="AH23" s="62">
        <f t="shared" si="4"/>
        <v>0</v>
      </c>
      <c r="AI23" s="62">
        <f t="shared" si="4"/>
        <v>0</v>
      </c>
      <c r="AJ23" s="62">
        <f t="shared" si="4"/>
        <v>0</v>
      </c>
      <c r="AK23" s="62">
        <f t="shared" si="4"/>
        <v>0</v>
      </c>
      <c r="AL23" s="62">
        <f t="shared" si="4"/>
        <v>0</v>
      </c>
      <c r="AM23" s="62">
        <f t="shared" si="4"/>
        <v>0</v>
      </c>
      <c r="AN23" s="62">
        <f t="shared" si="4"/>
        <v>0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43"/>
      <c r="BD23" s="42"/>
      <c r="BE23" s="47">
        <v>50</v>
      </c>
      <c r="BF23" s="79">
        <f>SUM(D23:BB23)</f>
        <v>103</v>
      </c>
      <c r="BG23" s="79"/>
      <c r="BH23" s="23">
        <f>SUM(BF23/BE23)</f>
        <v>2.06</v>
      </c>
    </row>
    <row r="24" spans="1:60" ht="20.25" thickBot="1" thickTop="1">
      <c r="A24" s="84" t="s">
        <v>26</v>
      </c>
      <c r="B24" s="84"/>
      <c r="C24" s="84"/>
      <c r="D24" s="63">
        <f>SUM(D11,D16,D19,D23)</f>
        <v>116</v>
      </c>
      <c r="E24" s="63">
        <f aca="true" t="shared" si="5" ref="E24:AC24">SUM(E11,E16,E19,E23)</f>
        <v>54</v>
      </c>
      <c r="F24" s="63">
        <f t="shared" si="5"/>
        <v>43</v>
      </c>
      <c r="G24" s="63">
        <f t="shared" si="5"/>
        <v>33</v>
      </c>
      <c r="H24" s="63">
        <f t="shared" si="5"/>
        <v>39</v>
      </c>
      <c r="I24" s="63">
        <f t="shared" si="5"/>
        <v>37</v>
      </c>
      <c r="J24" s="63">
        <f t="shared" si="5"/>
        <v>23</v>
      </c>
      <c r="K24" s="63">
        <f t="shared" si="5"/>
        <v>61</v>
      </c>
      <c r="L24" s="63">
        <f t="shared" si="5"/>
        <v>96</v>
      </c>
      <c r="M24" s="63">
        <f t="shared" si="5"/>
        <v>0</v>
      </c>
      <c r="N24" s="63">
        <f t="shared" si="5"/>
        <v>53</v>
      </c>
      <c r="O24" s="63">
        <f t="shared" si="5"/>
        <v>48</v>
      </c>
      <c r="P24" s="63">
        <f t="shared" si="5"/>
        <v>52</v>
      </c>
      <c r="Q24" s="63">
        <f t="shared" si="5"/>
        <v>30</v>
      </c>
      <c r="R24" s="63">
        <f t="shared" si="5"/>
        <v>36</v>
      </c>
      <c r="S24" s="63">
        <f t="shared" si="5"/>
        <v>27</v>
      </c>
      <c r="T24" s="63">
        <f t="shared" si="5"/>
        <v>0</v>
      </c>
      <c r="U24" s="63">
        <f t="shared" si="5"/>
        <v>0</v>
      </c>
      <c r="V24" s="63">
        <f t="shared" si="5"/>
        <v>0</v>
      </c>
      <c r="W24" s="63">
        <f t="shared" si="5"/>
        <v>0</v>
      </c>
      <c r="X24" s="63">
        <f t="shared" si="5"/>
        <v>0</v>
      </c>
      <c r="Y24" s="63">
        <f t="shared" si="5"/>
        <v>0</v>
      </c>
      <c r="Z24" s="63">
        <f t="shared" si="5"/>
        <v>0</v>
      </c>
      <c r="AA24" s="63">
        <f t="shared" si="5"/>
        <v>0</v>
      </c>
      <c r="AB24" s="63">
        <f t="shared" si="5"/>
        <v>0</v>
      </c>
      <c r="AC24" s="63">
        <f t="shared" si="5"/>
        <v>0</v>
      </c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85">
        <f>SUM(D24:BB24)</f>
        <v>748</v>
      </c>
      <c r="BG24" s="86"/>
      <c r="BH24" s="45">
        <f>SUM(BF24/BE24)</f>
        <v>1.9946666666666666</v>
      </c>
    </row>
    <row r="25" spans="1:59" ht="19.5" thickTop="1">
      <c r="A25" s="10"/>
      <c r="J25" s="3" t="s">
        <v>5</v>
      </c>
      <c r="BF25" s="115"/>
      <c r="BG25" s="115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2"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11:C11"/>
    <mergeCell ref="BF13:BG13"/>
    <mergeCell ref="B12:B14"/>
    <mergeCell ref="BF6:BG6"/>
    <mergeCell ref="A6:A11"/>
    <mergeCell ref="BF11:BG11"/>
    <mergeCell ref="BF8:BG8"/>
    <mergeCell ref="C9:C10"/>
    <mergeCell ref="D9:D10"/>
    <mergeCell ref="E9:E10"/>
    <mergeCell ref="F9:F1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A17:A20"/>
    <mergeCell ref="B17:B18"/>
    <mergeCell ref="B19:C20"/>
    <mergeCell ref="D19:D20"/>
    <mergeCell ref="E19:E20"/>
    <mergeCell ref="F19:F20"/>
    <mergeCell ref="G19:G20"/>
    <mergeCell ref="I19:I20"/>
    <mergeCell ref="H19:H20"/>
    <mergeCell ref="J19:J20"/>
    <mergeCell ref="K19:K20"/>
    <mergeCell ref="U19:U20"/>
    <mergeCell ref="V19:V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Z19:Z20"/>
    <mergeCell ref="BH19:BH20"/>
    <mergeCell ref="BF18:BG18"/>
    <mergeCell ref="AO19:AO20"/>
    <mergeCell ref="AP19:AP20"/>
    <mergeCell ref="AQ19:AQ20"/>
    <mergeCell ref="AR19:AR20"/>
    <mergeCell ref="AA19:AA20"/>
    <mergeCell ref="AB19:AB20"/>
    <mergeCell ref="AG19:AG20"/>
    <mergeCell ref="A24:C24"/>
    <mergeCell ref="BF24:BG24"/>
    <mergeCell ref="A12:A16"/>
    <mergeCell ref="BF17:BG17"/>
    <mergeCell ref="AC19:AC20"/>
    <mergeCell ref="AD19:AD20"/>
    <mergeCell ref="AE19:AE20"/>
    <mergeCell ref="AF19:AF20"/>
    <mergeCell ref="AL19:AL20"/>
    <mergeCell ref="AM19:AM20"/>
    <mergeCell ref="BE4:BG4"/>
    <mergeCell ref="BF19:BG20"/>
    <mergeCell ref="AI19:AI20"/>
    <mergeCell ref="AJ19:AJ20"/>
    <mergeCell ref="AK19:AK20"/>
    <mergeCell ref="AN19:AN20"/>
    <mergeCell ref="BB19:BB20"/>
    <mergeCell ref="BE19:BE20"/>
    <mergeCell ref="BF7:BG7"/>
    <mergeCell ref="AL9:AL10"/>
    <mergeCell ref="A21:A23"/>
    <mergeCell ref="B21:B22"/>
    <mergeCell ref="B23:C23"/>
    <mergeCell ref="BF23:BG23"/>
    <mergeCell ref="BF21:BG21"/>
    <mergeCell ref="BF22:BG22"/>
    <mergeCell ref="W19:W20"/>
    <mergeCell ref="X19:X20"/>
    <mergeCell ref="Y19:Y2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I9:AI10"/>
    <mergeCell ref="AH9:AH10"/>
    <mergeCell ref="AJ9:AJ10"/>
    <mergeCell ref="AK9:AK10"/>
    <mergeCell ref="AM9:AM10"/>
    <mergeCell ref="BE9:BE10"/>
    <mergeCell ref="BF9:BG10"/>
    <mergeCell ref="BH9:BH10"/>
    <mergeCell ref="AN9:AN10"/>
    <mergeCell ref="AO9:AO10"/>
    <mergeCell ref="AP9:AP10"/>
    <mergeCell ref="AQ9:AQ10"/>
    <mergeCell ref="AR9:AR10"/>
    <mergeCell ref="BB9:B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2020-06-16T08:35:18Z</cp:lastPrinted>
  <dcterms:created xsi:type="dcterms:W3CDTF">2011-07-06T07:47:47Z</dcterms:created>
  <dcterms:modified xsi:type="dcterms:W3CDTF">2020-07-07T08:43:35Z</dcterms:modified>
  <cp:category/>
  <cp:version/>
  <cp:contentType/>
  <cp:contentStatus/>
</cp:coreProperties>
</file>